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55" windowHeight="8475" tabRatio="876" activeTab="1"/>
  </bookViews>
  <sheets>
    <sheet name="ESILEHT" sheetId="1" r:id="rId1"/>
    <sheet name="KROSS" sheetId="2" r:id="rId2"/>
    <sheet name="TEATEJOOKS" sheetId="3" r:id="rId3"/>
    <sheet name="SAALIJALGPALL NAISED" sheetId="4" r:id="rId4"/>
    <sheet name="SAALIHOKI NAISED" sheetId="5" r:id="rId5"/>
    <sheet name="SAALIJALGPALL MEHED" sheetId="6" r:id="rId6"/>
    <sheet name="SAALIHOKI MEHED " sheetId="7" r:id="rId7"/>
    <sheet name="ORIENTEERUMINE" sheetId="8" r:id="rId8"/>
    <sheet name="KOROONA" sheetId="9" r:id="rId9"/>
    <sheet name="MÄLUMÄNG" sheetId="10" r:id="rId10"/>
    <sheet name="LAUATENNIS" sheetId="11" r:id="rId11"/>
    <sheet name="KABE" sheetId="12" r:id="rId12"/>
    <sheet name="JUHTKOND" sheetId="13" r:id="rId13"/>
    <sheet name="RINNALT SURUMINE" sheetId="14" r:id="rId14"/>
    <sheet name="VIGURSÕIT" sheetId="15" r:id="rId15"/>
  </sheets>
  <definedNames/>
  <calcPr fullCalcOnLoad="1"/>
</workbook>
</file>

<file path=xl/sharedStrings.xml><?xml version="1.0" encoding="utf-8"?>
<sst xmlns="http://schemas.openxmlformats.org/spreadsheetml/2006/main" count="1086" uniqueCount="481">
  <si>
    <t>LÄÄNE-NIGULA</t>
  </si>
  <si>
    <t>HAAPSALU</t>
  </si>
  <si>
    <t>RIDALA</t>
  </si>
  <si>
    <t>HANILA</t>
  </si>
  <si>
    <t>LIHULA</t>
  </si>
  <si>
    <t>NOAROOTSI</t>
  </si>
  <si>
    <t>NÕVA</t>
  </si>
  <si>
    <t>1.</t>
  </si>
  <si>
    <t>2.</t>
  </si>
  <si>
    <t>3.</t>
  </si>
  <si>
    <t>4.</t>
  </si>
  <si>
    <t>7.</t>
  </si>
  <si>
    <t>5.</t>
  </si>
  <si>
    <t>6.</t>
  </si>
  <si>
    <t>N A I S E D</t>
  </si>
  <si>
    <t>M E H E D</t>
  </si>
  <si>
    <t>MEESVETERANID</t>
  </si>
  <si>
    <t>NAISED VETERANID</t>
  </si>
  <si>
    <t>Nr.</t>
  </si>
  <si>
    <t xml:space="preserve">     3.</t>
  </si>
  <si>
    <t>punkte</t>
  </si>
  <si>
    <t>VÄRAVATE</t>
  </si>
  <si>
    <t>suhe</t>
  </si>
  <si>
    <t xml:space="preserve"> 1.</t>
  </si>
  <si>
    <t>koht</t>
  </si>
  <si>
    <t xml:space="preserve"> 2.</t>
  </si>
  <si>
    <t xml:space="preserve"> 3.</t>
  </si>
  <si>
    <t xml:space="preserve"> 4.</t>
  </si>
  <si>
    <t>A-alagrupp</t>
  </si>
  <si>
    <t xml:space="preserve">B-alagrupp </t>
  </si>
  <si>
    <t>OSALESID:</t>
  </si>
  <si>
    <t xml:space="preserve">                                                     </t>
  </si>
  <si>
    <t>Koht</t>
  </si>
  <si>
    <t>Toomas Vestli</t>
  </si>
  <si>
    <t>Janely Vestli</t>
  </si>
  <si>
    <t>Jüri Muuli</t>
  </si>
  <si>
    <t>Karin Talving</t>
  </si>
  <si>
    <t>Dirk Schöbe</t>
  </si>
  <si>
    <t>Mati Paat</t>
  </si>
  <si>
    <t>Kristiina Seiton</t>
  </si>
  <si>
    <t>Peakohtunik Enn Kerge</t>
  </si>
  <si>
    <t xml:space="preserve">Paremusjärjestus </t>
  </si>
  <si>
    <t>B-alagrupp: 1.Lääne-Nigula; 2.Noarootsi; 3.Hanila; 4.Ridala</t>
  </si>
  <si>
    <r>
      <t xml:space="preserve">      </t>
    </r>
    <r>
      <rPr>
        <b/>
        <sz val="10"/>
        <color indexed="8"/>
        <rFont val="Arial"/>
        <family val="2"/>
      </rPr>
      <t>1.</t>
    </r>
  </si>
  <si>
    <r>
      <t xml:space="preserve">      </t>
    </r>
    <r>
      <rPr>
        <b/>
        <sz val="10"/>
        <color indexed="8"/>
        <rFont val="Arial"/>
        <family val="2"/>
      </rPr>
      <t>2.</t>
    </r>
  </si>
  <si>
    <r>
      <t>MÄNGU AEG 1  x 12 min</t>
    </r>
    <r>
      <rPr>
        <b/>
        <sz val="11"/>
        <color indexed="8"/>
        <rFont val="Arial"/>
        <family val="2"/>
      </rPr>
      <t xml:space="preserve"> </t>
    </r>
  </si>
  <si>
    <r>
      <t>MÄNGUDE TULEMUSED</t>
    </r>
    <r>
      <rPr>
        <b/>
        <sz val="11"/>
        <color indexed="8"/>
        <rFont val="Arial"/>
        <family val="2"/>
      </rPr>
      <t xml:space="preserve">:  </t>
    </r>
  </si>
  <si>
    <r>
      <t xml:space="preserve">             </t>
    </r>
    <r>
      <rPr>
        <b/>
        <u val="single"/>
        <sz val="11"/>
        <color indexed="10"/>
        <rFont val="Arial"/>
        <family val="2"/>
      </rPr>
      <t xml:space="preserve"> </t>
    </r>
  </si>
  <si>
    <t>Saalihoki/ naised</t>
  </si>
  <si>
    <t>Kabe</t>
  </si>
  <si>
    <t>Peakohtunik Kalev Randlaine</t>
  </si>
  <si>
    <t>Nimi</t>
  </si>
  <si>
    <t>Punktid</t>
  </si>
  <si>
    <t>Krossijooks</t>
  </si>
  <si>
    <t>Võistkondlik paremusjärjestus</t>
  </si>
  <si>
    <t>Paremusjärjestus</t>
  </si>
  <si>
    <t>Omav</t>
  </si>
  <si>
    <t>Aeg</t>
  </si>
  <si>
    <t>Omavalitsus</t>
  </si>
  <si>
    <t>Kokku punkte</t>
  </si>
  <si>
    <t>Teatejooks</t>
  </si>
  <si>
    <t>Nimed</t>
  </si>
  <si>
    <t>Trahv</t>
  </si>
  <si>
    <t>Orienteerumine</t>
  </si>
  <si>
    <t>Juhtide võistlus</t>
  </si>
  <si>
    <t>Koroona</t>
  </si>
  <si>
    <t>Mälumäng</t>
  </si>
  <si>
    <t>Lauatennis</t>
  </si>
  <si>
    <t>8.</t>
  </si>
  <si>
    <t xml:space="preserve">LÄÄNEMAA XXII TALIMÄNGUD </t>
  </si>
  <si>
    <t>13. VEEBRUAR  MARTNAS</t>
  </si>
  <si>
    <t>AEG</t>
  </si>
  <si>
    <t>Vald</t>
  </si>
  <si>
    <t>NIMI</t>
  </si>
  <si>
    <t>PUNKTID</t>
  </si>
  <si>
    <t>KOHT</t>
  </si>
  <si>
    <t>LÄÄNEMAA XXII TALIMÄNGUD</t>
  </si>
  <si>
    <t>07. veebruar 2016 Palivere kooli võimlas</t>
  </si>
  <si>
    <t>A-alagrupp: 1.Lihula; 2.Haapsalu; 3.Martna; 4.Lääne-Nigula</t>
  </si>
  <si>
    <t>B-alagrupp: 1.Nõva; 2.Noarootsi; 3.Ridala</t>
  </si>
  <si>
    <t>LÄÄNE-NIGULA - LIHULA</t>
  </si>
  <si>
    <t>kohamängud</t>
  </si>
  <si>
    <t xml:space="preserve">III KOHA MÄNG    </t>
  </si>
  <si>
    <t xml:space="preserve"> FINAAL     </t>
  </si>
  <si>
    <t>MARTNA</t>
  </si>
  <si>
    <t>A-alagrupp: 1.Lihula; 2.Martna; 3.Vormsi; 4.Nõva</t>
  </si>
  <si>
    <t>Kohtunik Teet Kivisilla</t>
  </si>
  <si>
    <t>LÄÄNEMAA XXII TALIMÄNGUD 2016</t>
  </si>
  <si>
    <t>07. VEEBRUARIL WIEDEMANNI SPORDIHOONES</t>
  </si>
  <si>
    <t>OMAVALITSUS</t>
  </si>
  <si>
    <t>Vigursõit</t>
  </si>
  <si>
    <t>Rinnalt-surumine</t>
  </si>
  <si>
    <t>Peakohtunik: Tanel Tiisler</t>
  </si>
  <si>
    <t>LÄÄNEMAA XXIi TALIMÄNGUD 2016</t>
  </si>
  <si>
    <t>13. VEEBRUAR MARTNAS</t>
  </si>
  <si>
    <t>Peakohtunik Peep Jõevee</t>
  </si>
  <si>
    <t>Peakohtunik Alvar Kiisk</t>
  </si>
  <si>
    <t>Peakohtunik Tiit Kerves</t>
  </si>
  <si>
    <t>Peakohtunik Raili Friedemann</t>
  </si>
  <si>
    <t>Peakohtunik: Rauno Raudne</t>
  </si>
  <si>
    <t>*</t>
  </si>
  <si>
    <t xml:space="preserve"> 5.-6.koha mäng   Nõva - Haapsalu 1:0</t>
  </si>
  <si>
    <t xml:space="preserve"> Lääne-Nigula - Ridala 2:1</t>
  </si>
  <si>
    <t>Lääne-Nigula</t>
  </si>
  <si>
    <t>Lihula</t>
  </si>
  <si>
    <t>Haapsalu</t>
  </si>
  <si>
    <t>Martna</t>
  </si>
  <si>
    <t>Nõva</t>
  </si>
  <si>
    <t>Ridala</t>
  </si>
  <si>
    <t>Noarootsi</t>
  </si>
  <si>
    <t>Ketlin Kalm</t>
  </si>
  <si>
    <t>Reelika Pillai</t>
  </si>
  <si>
    <t>Dagwar Neemrand</t>
  </si>
  <si>
    <t>Daisy Neemrand</t>
  </si>
  <si>
    <t>Merje Umda</t>
  </si>
  <si>
    <t>Eli Mitman</t>
  </si>
  <si>
    <t>Liset Kuusik</t>
  </si>
  <si>
    <t>Geithi Rammul</t>
  </si>
  <si>
    <t>Carina Jurs</t>
  </si>
  <si>
    <t>Katrin Lehtpuu</t>
  </si>
  <si>
    <t>Meeli Laos</t>
  </si>
  <si>
    <t>Ann Meriste-White</t>
  </si>
  <si>
    <t>Ulrika Tülp</t>
  </si>
  <si>
    <t>Merilin Korpe</t>
  </si>
  <si>
    <t>Liis Lõhmus</t>
  </si>
  <si>
    <t>Anni Neitsov</t>
  </si>
  <si>
    <t>Epp Nelis</t>
  </si>
  <si>
    <t>Ly Munskind</t>
  </si>
  <si>
    <t>Kaitlyn Lääts</t>
  </si>
  <si>
    <t>HAAPSALU - LÄÄNE-NIGULA 0:4</t>
  </si>
  <si>
    <t xml:space="preserve">MARTNA - LIHULA    0:3                                               </t>
  </si>
  <si>
    <t>LIHULA - HAAPSALU 5:0</t>
  </si>
  <si>
    <t>NÕVA - NOAROOTSI 0:0</t>
  </si>
  <si>
    <t>LÄÄNE-NIGULA - MARTNA 4:0</t>
  </si>
  <si>
    <t>NOAROOTSI - RIDALA 5:0</t>
  </si>
  <si>
    <t>MARTNA - HAAPSALU 0:1</t>
  </si>
  <si>
    <t>NÕVA - RIDALA 0:2</t>
  </si>
  <si>
    <t>Vormsi</t>
  </si>
  <si>
    <t>Hanila</t>
  </si>
  <si>
    <t>Mart Amberman</t>
  </si>
  <si>
    <t>Targo Neemrand</t>
  </si>
  <si>
    <t>Silver Schönberg</t>
  </si>
  <si>
    <t>Kauri Adman</t>
  </si>
  <si>
    <t>Joosep Vaikre</t>
  </si>
  <si>
    <t>Rain Pelapson</t>
  </si>
  <si>
    <t>Imre Tuul</t>
  </si>
  <si>
    <t>Kristjan Koppee</t>
  </si>
  <si>
    <t>Kristo Lepmets</t>
  </si>
  <si>
    <t>Renno Silde</t>
  </si>
  <si>
    <t>Keiro Piirimäe</t>
  </si>
  <si>
    <t>Remi Neitsov</t>
  </si>
  <si>
    <t>Ott Sikemäe</t>
  </si>
  <si>
    <t>Andreas Peikel</t>
  </si>
  <si>
    <t>Rauno Ollema</t>
  </si>
  <si>
    <t>Ergo Orumaa</t>
  </si>
  <si>
    <t>Argo Orumaa</t>
  </si>
  <si>
    <t>Ingmar Kasemetsa</t>
  </si>
  <si>
    <t>Ove-Kristjan Kallas</t>
  </si>
  <si>
    <t>Peeter-Kait Kallas</t>
  </si>
  <si>
    <t>Alvar Roosileht</t>
  </si>
  <si>
    <t>Tauri Voog</t>
  </si>
  <si>
    <t>Mihkel Puhm</t>
  </si>
  <si>
    <t>Tarmo Ollema</t>
  </si>
  <si>
    <t>Kadri Ööbik</t>
  </si>
  <si>
    <t>Ülo Meerits</t>
  </si>
  <si>
    <t>Andrei Ossipov</t>
  </si>
  <si>
    <t>Silvia Rajasalu</t>
  </si>
  <si>
    <t xml:space="preserve">5. </t>
  </si>
  <si>
    <t>Mario Ninn</t>
  </si>
  <si>
    <t>Meelis Freivald</t>
  </si>
  <si>
    <t xml:space="preserve">6. </t>
  </si>
  <si>
    <t>Veigo Tiik</t>
  </si>
  <si>
    <t>Silvi Kurisman</t>
  </si>
  <si>
    <t>Sergei Lukan</t>
  </si>
  <si>
    <t>Kaido Sasse</t>
  </si>
  <si>
    <t>Liili Heili</t>
  </si>
  <si>
    <t>Peakohtunik: Heikki Sool/IU</t>
  </si>
  <si>
    <t xml:space="preserve">Aaro Õismets </t>
  </si>
  <si>
    <t>P.nr.</t>
  </si>
  <si>
    <t>MAA/KLUBI</t>
  </si>
  <si>
    <t xml:space="preserve">      -</t>
  </si>
  <si>
    <t>HANILA  3-0</t>
  </si>
  <si>
    <t>NÕVA  3-2</t>
  </si>
  <si>
    <t>NOAROOTSI 3-1</t>
  </si>
  <si>
    <t>I</t>
  </si>
  <si>
    <t>HAAPSALU 3-1</t>
  </si>
  <si>
    <t>HAAPSALU 3-0</t>
  </si>
  <si>
    <t>II</t>
  </si>
  <si>
    <t xml:space="preserve">     </t>
  </si>
  <si>
    <t>III</t>
  </si>
  <si>
    <t xml:space="preserve">          -</t>
  </si>
  <si>
    <t>MARTNA  3-2</t>
  </si>
  <si>
    <t>MARTNA  3-1</t>
  </si>
  <si>
    <t xml:space="preserve">               -</t>
  </si>
  <si>
    <t>KULLAMAA</t>
  </si>
  <si>
    <t>Saalijalgpall/ naised</t>
  </si>
  <si>
    <t xml:space="preserve"> 1.Lihula; 2.Lääne-Nigula; 3. Martna; 4. Ridala; 5. Noarootsi</t>
  </si>
  <si>
    <t>Saalijalgpall/mehed</t>
  </si>
  <si>
    <t>NAISED</t>
  </si>
  <si>
    <t>NAISED VETERAN</t>
  </si>
  <si>
    <t>MEHED</t>
  </si>
  <si>
    <t>MEHED VETERAN</t>
  </si>
  <si>
    <t>LÄÄNEMAA XXI TALIMÄNGUD 2016</t>
  </si>
  <si>
    <t>1.21.0</t>
  </si>
  <si>
    <t>Janne-Ly Siimon</t>
  </si>
  <si>
    <t>1.22.5</t>
  </si>
  <si>
    <t>1.23.1</t>
  </si>
  <si>
    <t>Kaja Looreius</t>
  </si>
  <si>
    <t>1.26.1</t>
  </si>
  <si>
    <t>Greete Lätt</t>
  </si>
  <si>
    <t>Kullamaa</t>
  </si>
  <si>
    <t>Leana Toomemägi</t>
  </si>
  <si>
    <t>1.26.7</t>
  </si>
  <si>
    <t>Mai-Roos Jõevee</t>
  </si>
  <si>
    <t>1.27.5</t>
  </si>
  <si>
    <t>Andra Salumaa</t>
  </si>
  <si>
    <t>1.28.2</t>
  </si>
  <si>
    <t>Angeelika Siitmaa</t>
  </si>
  <si>
    <t>1.29.9</t>
  </si>
  <si>
    <t>Merili Salumaa</t>
  </si>
  <si>
    <t>1.33.4</t>
  </si>
  <si>
    <t>Anneli Siig</t>
  </si>
  <si>
    <t>1.37.8</t>
  </si>
  <si>
    <t>Maia Kõrvemaa</t>
  </si>
  <si>
    <t>1.40.6</t>
  </si>
  <si>
    <t>1.51.4</t>
  </si>
  <si>
    <t>Ly Märss</t>
  </si>
  <si>
    <t>1.16.3</t>
  </si>
  <si>
    <t>1.18.4</t>
  </si>
  <si>
    <t>Piret Raudkats</t>
  </si>
  <si>
    <t>1.25.7</t>
  </si>
  <si>
    <t>Liina Kallas</t>
  </si>
  <si>
    <t>1.30.6</t>
  </si>
  <si>
    <t>Karin Ulejev</t>
  </si>
  <si>
    <t>1.31.5</t>
  </si>
  <si>
    <t>Helina Evert</t>
  </si>
  <si>
    <t>1.35.5</t>
  </si>
  <si>
    <t>Merilin Saska</t>
  </si>
  <si>
    <t>1.41.5</t>
  </si>
  <si>
    <t>Merike Salumaa</t>
  </si>
  <si>
    <t>1.41.9</t>
  </si>
  <si>
    <t>Anne Ütsik</t>
  </si>
  <si>
    <t>1.50.0</t>
  </si>
  <si>
    <t>Luule Ollema</t>
  </si>
  <si>
    <t>1.52.4</t>
  </si>
  <si>
    <t>Anu Rankla</t>
  </si>
  <si>
    <t>1.55.3</t>
  </si>
  <si>
    <t>Reelika Toom</t>
  </si>
  <si>
    <t>2.00.3</t>
  </si>
  <si>
    <t>Aivi Ööbik</t>
  </si>
  <si>
    <t>Kersti Järve</t>
  </si>
  <si>
    <t>Indrek Reinbach</t>
  </si>
  <si>
    <t>Agu Lehemaa</t>
  </si>
  <si>
    <t>Kuido Ulejev</t>
  </si>
  <si>
    <t>Urmas Arro</t>
  </si>
  <si>
    <t>Madis Lehismets</t>
  </si>
  <si>
    <t>Jaanus Nõmmisto</t>
  </si>
  <si>
    <t>Toivo Kukermaa</t>
  </si>
  <si>
    <t>Indrek Urbas</t>
  </si>
  <si>
    <t>Mati Kallemets</t>
  </si>
  <si>
    <t>Marek Maisalu</t>
  </si>
  <si>
    <t>Marten Jõevee</t>
  </si>
  <si>
    <t>Raiko Orumaa</t>
  </si>
  <si>
    <t>Jaanus Müür</t>
  </si>
  <si>
    <t>Martin Teppan</t>
  </si>
  <si>
    <t>Erki Mitman</t>
  </si>
  <si>
    <t>Kristjan Niibon</t>
  </si>
  <si>
    <t>Mattijo Pärkson</t>
  </si>
  <si>
    <t>Rando Randmaa</t>
  </si>
  <si>
    <t>Ants Kristjan Tamm</t>
  </si>
  <si>
    <t>Ainar-Sten Junker</t>
  </si>
  <si>
    <t>Jan Rosenberg</t>
  </si>
  <si>
    <t>Alar Ninn</t>
  </si>
  <si>
    <t>Tõnis Kirsipuu</t>
  </si>
  <si>
    <t>Sergei Pavlov</t>
  </si>
  <si>
    <t>Kristofer Härm</t>
  </si>
  <si>
    <t>Daimar Pall</t>
  </si>
  <si>
    <t>Joosep Padu</t>
  </si>
  <si>
    <t>Raigo Meinaste</t>
  </si>
  <si>
    <t>Renek Loorens</t>
  </si>
  <si>
    <t>Gert Laurimäe</t>
  </si>
  <si>
    <t>Egert Siig</t>
  </si>
  <si>
    <t>Roland Ernets</t>
  </si>
  <si>
    <t>Rasmus Oha</t>
  </si>
  <si>
    <t>Oliver Tammemägi</t>
  </si>
  <si>
    <t>Rauno Raudne</t>
  </si>
  <si>
    <t>Priit Tein</t>
  </si>
  <si>
    <t>Kairo Raudkats</t>
  </si>
  <si>
    <t>Paul Ööbik</t>
  </si>
  <si>
    <t>Renee Pajuste</t>
  </si>
  <si>
    <t>Uno Lillep</t>
  </si>
  <si>
    <t>Elle Siidla</t>
  </si>
  <si>
    <t>Marina Ivanovitš</t>
  </si>
  <si>
    <t>Andres Aljaste</t>
  </si>
  <si>
    <t>Aare Loiguste</t>
  </si>
  <si>
    <t>Udo Ojabstein</t>
  </si>
  <si>
    <t>Arno Vendel</t>
  </si>
  <si>
    <t>Aleksandra Laane</t>
  </si>
  <si>
    <t>Regle Kurnim</t>
  </si>
  <si>
    <t>Anna Luuk</t>
  </si>
  <si>
    <t>Andres Kirsipuu</t>
  </si>
  <si>
    <t>RIDALA - NOAROOTSI 1:0</t>
  </si>
  <si>
    <t>MARTNA - LIHULA 0:1</t>
  </si>
  <si>
    <t>NOAROOTSI - LÄÄNE-NIGULA 0:3</t>
  </si>
  <si>
    <t>RIDALA - MARTNA 0:1</t>
  </si>
  <si>
    <t>LIHULA - LÄÄNE-NIGULA 1:3</t>
  </si>
  <si>
    <t>NOAROOTSI - MARTNA 0:1</t>
  </si>
  <si>
    <t>RIDALA - LIHULA 0:2</t>
  </si>
  <si>
    <t>MARTNA - LÄÄNE-NIGULA 0:1</t>
  </si>
  <si>
    <t>NOAROOTSI - LIHULA 1:6</t>
  </si>
  <si>
    <t>LÄÄNE - NIGULA - RIDALA 5:1</t>
  </si>
  <si>
    <t>Lisett Karja</t>
  </si>
  <si>
    <t>Laura-Liis Tamm</t>
  </si>
  <si>
    <t>Ursula Umda</t>
  </si>
  <si>
    <t>Kai Simpson</t>
  </si>
  <si>
    <t>Maarja Jalakas</t>
  </si>
  <si>
    <t>Brita Pikla</t>
  </si>
  <si>
    <t>Johanna Lipp</t>
  </si>
  <si>
    <t>Marian-Merit Ring</t>
  </si>
  <si>
    <t>Kristjan Bötker</t>
  </si>
  <si>
    <t>Hergo Kallus</t>
  </si>
  <si>
    <t>Argo Erit</t>
  </si>
  <si>
    <t>Kaisa Laurand</t>
  </si>
  <si>
    <t>Mikko Kiisa</t>
  </si>
  <si>
    <t>Margo Kruusmaa</t>
  </si>
  <si>
    <t>Marko Kukuskin</t>
  </si>
  <si>
    <t>Silver Rajasalu</t>
  </si>
  <si>
    <t>Margus Laidmets</t>
  </si>
  <si>
    <t>00:18:18</t>
  </si>
  <si>
    <t>00:18:25</t>
  </si>
  <si>
    <t>00:20:14</t>
  </si>
  <si>
    <t>00:22:23</t>
  </si>
  <si>
    <t>00:22:28</t>
  </si>
  <si>
    <t>Kaarel Tamm</t>
  </si>
  <si>
    <t>00:20:42</t>
  </si>
  <si>
    <t>Raigo Heinaste</t>
  </si>
  <si>
    <t>00:21:16</t>
  </si>
  <si>
    <t>00:22:50</t>
  </si>
  <si>
    <t>00:23:41</t>
  </si>
  <si>
    <t>00:25:20</t>
  </si>
  <si>
    <t>Maiko Toomemägi</t>
  </si>
  <si>
    <t>00:25:39</t>
  </si>
  <si>
    <t>Jan Roosenberg</t>
  </si>
  <si>
    <t>00:26:06</t>
  </si>
  <si>
    <t>Henry Erik</t>
  </si>
  <si>
    <t>00:26:29</t>
  </si>
  <si>
    <t>00:26:49</t>
  </si>
  <si>
    <t>00:27:15</t>
  </si>
  <si>
    <t>00:27:34</t>
  </si>
  <si>
    <t>Aivo Vispert</t>
  </si>
  <si>
    <t>00:31:07</t>
  </si>
  <si>
    <t>00:30:41</t>
  </si>
  <si>
    <t>00:45:54</t>
  </si>
  <si>
    <t>Rando Valk</t>
  </si>
  <si>
    <t>00:56:17</t>
  </si>
  <si>
    <t>00:55:47</t>
  </si>
  <si>
    <t>0</t>
  </si>
  <si>
    <t>0:0:0</t>
  </si>
  <si>
    <t>Allar Ninn</t>
  </si>
  <si>
    <t>Ailar Ladva</t>
  </si>
  <si>
    <t>Risto Roomet</t>
  </si>
  <si>
    <t>Kenet Tõkke</t>
  </si>
  <si>
    <t>Mikk Lõhmus</t>
  </si>
  <si>
    <t>Lauri Lilleoks</t>
  </si>
  <si>
    <t>Jaak Kastepõld</t>
  </si>
  <si>
    <t>Varje Ojala-Toos</t>
  </si>
  <si>
    <t>Puzzle</t>
  </si>
  <si>
    <t>Ratastammuja</t>
  </si>
  <si>
    <t>Curling</t>
  </si>
  <si>
    <t>Kokku</t>
  </si>
  <si>
    <t>Liina Räli</t>
  </si>
  <si>
    <t>Sandra Sündeva</t>
  </si>
  <si>
    <t>Karin Leht</t>
  </si>
  <si>
    <t>Hanna-Loora Pankin</t>
  </si>
  <si>
    <t>Kaja Loorens</t>
  </si>
  <si>
    <t>Heli Sarrapik</t>
  </si>
  <si>
    <t>Virge Tiik</t>
  </si>
  <si>
    <t>Mariliis Vahar</t>
  </si>
  <si>
    <t>Janika Roomet</t>
  </si>
  <si>
    <t>Laos Meeli</t>
  </si>
  <si>
    <t>Maarja Müür</t>
  </si>
  <si>
    <t>22.59</t>
  </si>
  <si>
    <t>23.18</t>
  </si>
  <si>
    <t>23.26</t>
  </si>
  <si>
    <t>24.59</t>
  </si>
  <si>
    <t>25.49</t>
  </si>
  <si>
    <t>31.35</t>
  </si>
  <si>
    <t>32.36</t>
  </si>
  <si>
    <t>32.4</t>
  </si>
  <si>
    <t>46.36</t>
  </si>
  <si>
    <t>50.15</t>
  </si>
  <si>
    <t>DQ</t>
  </si>
  <si>
    <t>Maarika Meister</t>
  </si>
  <si>
    <t>Maarika Leht</t>
  </si>
  <si>
    <t>Kattri Paulus</t>
  </si>
  <si>
    <t>Eerika Laherand</t>
  </si>
  <si>
    <t>Anneli Aavik</t>
  </si>
  <si>
    <t>Luule Ollemaa</t>
  </si>
  <si>
    <t>Tene Laanemägi</t>
  </si>
  <si>
    <t>25.39</t>
  </si>
  <si>
    <t>26.24</t>
  </si>
  <si>
    <t>29.18</t>
  </si>
  <si>
    <t>32.18</t>
  </si>
  <si>
    <t>32.48</t>
  </si>
  <si>
    <t>41.19</t>
  </si>
  <si>
    <t>41.47</t>
  </si>
  <si>
    <t>48.35</t>
  </si>
  <si>
    <t>50.46</t>
  </si>
  <si>
    <t>Marko Villand</t>
  </si>
  <si>
    <t>Indrek Uurbas</t>
  </si>
  <si>
    <t>22.13</t>
  </si>
  <si>
    <t>24.56</t>
  </si>
  <si>
    <t>4.-5.</t>
  </si>
  <si>
    <t>4-5.</t>
  </si>
  <si>
    <t>Egert Kingissepp</t>
  </si>
  <si>
    <t>Silver Kingissepp</t>
  </si>
  <si>
    <t>Marvi Kasan</t>
  </si>
  <si>
    <t>Eugen Põllumäe</t>
  </si>
  <si>
    <t>Rama Põllumäe</t>
  </si>
  <si>
    <t>Rainer Pärg</t>
  </si>
  <si>
    <t>Sirje Metsaäär</t>
  </si>
  <si>
    <t>Veljo Metsaäär</t>
  </si>
  <si>
    <t>Taivo Kurisman</t>
  </si>
  <si>
    <t>B-alagrupp: 1.Lääne-Nigula; 2.Ridala; 3. Noarootsi; 4. Hanila</t>
  </si>
  <si>
    <t>A-alagrupp: 1.Lihula; 2.Martna; 3.Haapsalu;</t>
  </si>
  <si>
    <t>Hendrik Siht</t>
  </si>
  <si>
    <t>Kristopher Aljaste</t>
  </si>
  <si>
    <t>Rauno Panfilov</t>
  </si>
  <si>
    <t>Martin Aavik</t>
  </si>
  <si>
    <t>Andres Proosväli</t>
  </si>
  <si>
    <t>Martin Salf</t>
  </si>
  <si>
    <t>Aleksndr Kovtun</t>
  </si>
  <si>
    <t>Aare Avila</t>
  </si>
  <si>
    <t>Artur Matto</t>
  </si>
  <si>
    <t>Sander Matto</t>
  </si>
  <si>
    <t>Kristjan Koppel</t>
  </si>
  <si>
    <t>Rivo Reinsalu</t>
  </si>
  <si>
    <t>Markus Rouhiainen</t>
  </si>
  <si>
    <t>Aleksandr Molkov</t>
  </si>
  <si>
    <t>Leonid Bragin</t>
  </si>
  <si>
    <t>Dmitri Maksimov</t>
  </si>
  <si>
    <t>Mark Kolosov</t>
  </si>
  <si>
    <t>Naised</t>
  </si>
  <si>
    <t>4:4</t>
  </si>
  <si>
    <t>1:6</t>
  </si>
  <si>
    <t>4:2</t>
  </si>
  <si>
    <t>0:6</t>
  </si>
  <si>
    <t>2</t>
  </si>
  <si>
    <t>5:3</t>
  </si>
  <si>
    <t>4:3</t>
  </si>
  <si>
    <t>2:4</t>
  </si>
  <si>
    <t>6:1</t>
  </si>
  <si>
    <t>3:5</t>
  </si>
  <si>
    <t>1</t>
  </si>
  <si>
    <t>3:4</t>
  </si>
  <si>
    <t>2:5</t>
  </si>
  <si>
    <t>3</t>
  </si>
  <si>
    <t>6:0</t>
  </si>
  <si>
    <t>5:2</t>
  </si>
  <si>
    <t>KOKKU</t>
  </si>
  <si>
    <t>Üldpunktid</t>
  </si>
  <si>
    <t>1.-5.</t>
  </si>
  <si>
    <t>6.-10.</t>
  </si>
  <si>
    <t>11.-15.</t>
  </si>
  <si>
    <t>16.-20.</t>
  </si>
  <si>
    <t>21.-25.</t>
  </si>
  <si>
    <t>26.-30.</t>
  </si>
  <si>
    <t>31.-35</t>
  </si>
  <si>
    <t>36.-40</t>
  </si>
  <si>
    <t>Rene Strik</t>
  </si>
  <si>
    <t>Tooma Räli</t>
  </si>
  <si>
    <t>Mati Räli</t>
  </si>
  <si>
    <t>Aare Vaalma</t>
  </si>
  <si>
    <t>Hillar Salm</t>
  </si>
  <si>
    <t>Margus Källe</t>
  </si>
  <si>
    <t>Rein Merila</t>
  </si>
  <si>
    <t>Paavo Veermäe</t>
  </si>
  <si>
    <t>Margus Morsevitski</t>
  </si>
  <si>
    <t>Arno Lamster</t>
  </si>
  <si>
    <t>Delvis Tõkke</t>
  </si>
  <si>
    <t>Koht (ala kokku)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</si>
</sst>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€-2]\ #,##0.00_);[Red]\([$€-2]\ #,##0.00\)"/>
    <numFmt numFmtId="176" formatCode="0.0"/>
    <numFmt numFmtId="177" formatCode="[$-425]d\.\ mmmm\ yyyy&quot;. a.&quot;"/>
    <numFmt numFmtId="178" formatCode="#,##0.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2"/>
      <name val="Arial"/>
      <family val="2"/>
    </font>
    <font>
      <sz val="16"/>
      <color indexed="56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6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4"/>
      <name val="Arial"/>
      <family val="2"/>
    </font>
    <font>
      <sz val="16"/>
      <color theme="3"/>
      <name val="Arial"/>
      <family val="2"/>
    </font>
    <font>
      <sz val="11"/>
      <color theme="4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Arial"/>
      <family val="2"/>
    </font>
    <font>
      <sz val="14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3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3333"/>
      <name val="Arial"/>
      <family val="2"/>
    </font>
    <font>
      <b/>
      <u val="single"/>
      <sz val="11"/>
      <color rgb="FFFF3333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double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double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double">
        <color rgb="FF000000"/>
      </right>
      <top>
        <color indexed="63"/>
      </top>
      <bottom style="thin"/>
    </border>
    <border>
      <left style="double">
        <color rgb="FF000000"/>
      </left>
      <right>
        <color indexed="63"/>
      </right>
      <top>
        <color indexed="63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double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double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double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double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medium">
        <color rgb="FF000000"/>
      </left>
      <right style="double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>
        <color indexed="63"/>
      </bottom>
    </border>
    <border>
      <left style="medium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medium">
        <color rgb="FF000000"/>
      </right>
      <top style="double">
        <color rgb="FF000000"/>
      </top>
      <bottom>
        <color indexed="63"/>
      </bottom>
    </border>
    <border>
      <left style="medium">
        <color rgb="FF000000"/>
      </left>
      <right style="thin"/>
      <top style="thin"/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thin"/>
    </border>
    <border>
      <left style="double">
        <color rgb="FF000000"/>
      </left>
      <right style="medium">
        <color rgb="FF000000"/>
      </right>
      <top>
        <color indexed="63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3" borderId="3" applyNumberFormat="0" applyAlignment="0" applyProtection="0"/>
    <xf numFmtId="0" fontId="51" fillId="0" borderId="4" applyNumberFormat="0" applyFill="0" applyAlignment="0" applyProtection="0"/>
    <xf numFmtId="0" fontId="0" fillId="24" borderId="5" applyNumberFormat="0" applyFont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0" borderId="9" applyNumberFormat="0" applyAlignment="0" applyProtection="0"/>
  </cellStyleXfs>
  <cellXfs count="2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6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7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7" fillId="0" borderId="0" xfId="0" applyFont="1" applyAlignment="1">
      <alignment/>
    </xf>
    <xf numFmtId="0" fontId="68" fillId="0" borderId="13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8" fillId="0" borderId="11" xfId="0" applyFont="1" applyBorder="1" applyAlignment="1">
      <alignment horizontal="center" vertical="center" wrapText="1"/>
    </xf>
    <xf numFmtId="0" fontId="67" fillId="0" borderId="14" xfId="0" applyFont="1" applyBorder="1" applyAlignment="1">
      <alignment vertical="top" wrapText="1"/>
    </xf>
    <xf numFmtId="0" fontId="70" fillId="0" borderId="0" xfId="0" applyFont="1" applyAlignment="1">
      <alignment vertical="center"/>
    </xf>
    <xf numFmtId="0" fontId="67" fillId="0" borderId="0" xfId="0" applyFont="1" applyFill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0" fontId="67" fillId="0" borderId="0" xfId="0" applyFont="1" applyAlignment="1">
      <alignment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0" fillId="0" borderId="15" xfId="0" applyFont="1" applyBorder="1" applyAlignment="1">
      <alignment vertical="center" wrapText="1"/>
    </xf>
    <xf numFmtId="20" fontId="73" fillId="0" borderId="11" xfId="0" applyNumberFormat="1" applyFont="1" applyBorder="1" applyAlignment="1">
      <alignment horizontal="center" vertical="center" wrapText="1"/>
    </xf>
    <xf numFmtId="20" fontId="70" fillId="0" borderId="11" xfId="0" applyNumberFormat="1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0" fillId="0" borderId="14" xfId="0" applyFont="1" applyBorder="1" applyAlignment="1">
      <alignment vertical="center" wrapText="1"/>
    </xf>
    <xf numFmtId="20" fontId="70" fillId="0" borderId="14" xfId="0" applyNumberFormat="1" applyFont="1" applyBorder="1" applyAlignment="1">
      <alignment horizontal="center" vertical="center" wrapText="1"/>
    </xf>
    <xf numFmtId="20" fontId="72" fillId="0" borderId="14" xfId="0" applyNumberFormat="1" applyFont="1" applyBorder="1" applyAlignment="1">
      <alignment horizontal="center" vertical="center" wrapText="1"/>
    </xf>
    <xf numFmtId="20" fontId="74" fillId="0" borderId="14" xfId="0" applyNumberFormat="1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9" xfId="0" applyFont="1" applyBorder="1" applyAlignment="1">
      <alignment vertical="center" wrapText="1"/>
    </xf>
    <xf numFmtId="0" fontId="70" fillId="0" borderId="14" xfId="0" applyFont="1" applyBorder="1" applyAlignment="1">
      <alignment horizontal="left" vertical="center" wrapText="1" indent="4"/>
    </xf>
    <xf numFmtId="0" fontId="75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0" fillId="0" borderId="0" xfId="0" applyFont="1" applyFill="1" applyAlignment="1">
      <alignment vertical="center"/>
    </xf>
    <xf numFmtId="0" fontId="67" fillId="0" borderId="0" xfId="0" applyFont="1" applyAlignment="1">
      <alignment horizontal="center"/>
    </xf>
    <xf numFmtId="0" fontId="76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49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47" fontId="3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49" fontId="6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61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20" fontId="13" fillId="0" borderId="11" xfId="0" applyNumberFormat="1" applyFont="1" applyBorder="1" applyAlignment="1">
      <alignment horizontal="center" vertical="center" wrapText="1"/>
    </xf>
    <xf numFmtId="20" fontId="13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15" fontId="71" fillId="0" borderId="0" xfId="0" applyNumberFormat="1" applyFont="1" applyAlignment="1">
      <alignment/>
    </xf>
    <xf numFmtId="20" fontId="13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17" fontId="11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21" fontId="11" fillId="0" borderId="0" xfId="0" applyNumberFormat="1" applyFont="1" applyAlignment="1">
      <alignment/>
    </xf>
    <xf numFmtId="21" fontId="35" fillId="0" borderId="0" xfId="0" applyNumberFormat="1" applyFont="1" applyAlignment="1">
      <alignment/>
    </xf>
    <xf numFmtId="21" fontId="11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20" fontId="13" fillId="0" borderId="22" xfId="0" applyNumberFormat="1" applyFont="1" applyBorder="1" applyAlignment="1">
      <alignment horizontal="center" vertical="center" wrapText="1"/>
    </xf>
    <xf numFmtId="20" fontId="13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20" fontId="68" fillId="0" borderId="23" xfId="0" applyNumberFormat="1" applyFont="1" applyBorder="1" applyAlignment="1">
      <alignment horizontal="center" vertical="center" wrapText="1"/>
    </xf>
    <xf numFmtId="20" fontId="68" fillId="0" borderId="24" xfId="0" applyNumberFormat="1" applyFont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21" fontId="67" fillId="0" borderId="0" xfId="0" applyNumberFormat="1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69" fillId="0" borderId="32" xfId="0" applyFont="1" applyBorder="1" applyAlignment="1">
      <alignment wrapText="1"/>
    </xf>
    <xf numFmtId="0" fontId="69" fillId="0" borderId="32" xfId="0" applyFont="1" applyBorder="1" applyAlignment="1">
      <alignment horizontal="right" wrapText="1"/>
    </xf>
    <xf numFmtId="46" fontId="69" fillId="0" borderId="32" xfId="0" applyNumberFormat="1" applyFont="1" applyBorder="1" applyAlignment="1">
      <alignment horizontal="right" wrapText="1"/>
    </xf>
    <xf numFmtId="20" fontId="69" fillId="0" borderId="32" xfId="0" applyNumberFormat="1" applyFont="1" applyBorder="1" applyAlignment="1">
      <alignment horizontal="right" wrapText="1"/>
    </xf>
    <xf numFmtId="16" fontId="67" fillId="0" borderId="0" xfId="0" applyNumberFormat="1" applyFont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20" fontId="70" fillId="0" borderId="10" xfId="0" applyNumberFormat="1" applyFont="1" applyBorder="1" applyAlignment="1">
      <alignment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20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4" xfId="0" applyNumberFormat="1" applyFont="1" applyBorder="1" applyAlignment="1">
      <alignment vertical="top" wrapText="1"/>
    </xf>
    <xf numFmtId="0" fontId="6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/>
    </xf>
    <xf numFmtId="0" fontId="61" fillId="0" borderId="26" xfId="0" applyFont="1" applyBorder="1" applyAlignment="1">
      <alignment/>
    </xf>
    <xf numFmtId="16" fontId="0" fillId="0" borderId="26" xfId="0" applyNumberForma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23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78" fillId="33" borderId="40" xfId="0" applyFont="1" applyFill="1" applyBorder="1" applyAlignment="1">
      <alignment horizontal="center" vertical="center" wrapText="1"/>
    </xf>
    <xf numFmtId="0" fontId="78" fillId="33" borderId="4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68" fillId="0" borderId="40" xfId="0" applyNumberFormat="1" applyFont="1" applyBorder="1" applyAlignment="1">
      <alignment horizontal="center" vertical="center"/>
    </xf>
    <xf numFmtId="0" fontId="0" fillId="0" borderId="41" xfId="0" applyNumberFormat="1" applyBorder="1" applyAlignment="1">
      <alignment vertical="center"/>
    </xf>
    <xf numFmtId="0" fontId="68" fillId="0" borderId="42" xfId="0" applyNumberFormat="1" applyFont="1" applyBorder="1" applyAlignment="1">
      <alignment horizontal="center" vertical="center"/>
    </xf>
    <xf numFmtId="0" fontId="0" fillId="0" borderId="34" xfId="0" applyNumberFormat="1" applyBorder="1" applyAlignment="1">
      <alignment vertical="center"/>
    </xf>
    <xf numFmtId="20" fontId="70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0" fillId="0" borderId="44" xfId="0" applyFont="1" applyBorder="1" applyAlignment="1">
      <alignment vertical="center" wrapText="1"/>
    </xf>
    <xf numFmtId="0" fontId="70" fillId="0" borderId="45" xfId="0" applyFont="1" applyBorder="1" applyAlignment="1">
      <alignment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33" xfId="0" applyFont="1" applyBorder="1" applyAlignment="1">
      <alignment vertical="center" wrapText="1"/>
    </xf>
    <xf numFmtId="0" fontId="70" fillId="0" borderId="46" xfId="0" applyFont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49" xfId="0" applyFont="1" applyBorder="1" applyAlignment="1">
      <alignment vertical="center" wrapText="1"/>
    </xf>
    <xf numFmtId="0" fontId="68" fillId="0" borderId="43" xfId="0" applyFont="1" applyBorder="1" applyAlignment="1">
      <alignment vertical="center" wrapText="1"/>
    </xf>
    <xf numFmtId="0" fontId="68" fillId="0" borderId="49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50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1" fillId="0" borderId="0" xfId="0" applyFont="1" applyAlignment="1">
      <alignment horizontal="left"/>
    </xf>
    <xf numFmtId="0" fontId="68" fillId="0" borderId="51" xfId="0" applyFont="1" applyBorder="1" applyAlignment="1">
      <alignment vertical="center" wrapText="1"/>
    </xf>
    <xf numFmtId="0" fontId="68" fillId="0" borderId="45" xfId="0" applyFont="1" applyBorder="1" applyAlignment="1">
      <alignment vertical="center" wrapText="1"/>
    </xf>
    <xf numFmtId="0" fontId="68" fillId="0" borderId="34" xfId="0" applyFont="1" applyBorder="1" applyAlignment="1">
      <alignment vertical="center" wrapText="1"/>
    </xf>
    <xf numFmtId="0" fontId="70" fillId="0" borderId="51" xfId="0" applyFont="1" applyBorder="1" applyAlignment="1">
      <alignment horizontal="center" vertical="center" wrapText="1"/>
    </xf>
    <xf numFmtId="0" fontId="70" fillId="0" borderId="45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11" fillId="0" borderId="47" xfId="0" applyFont="1" applyBorder="1" applyAlignment="1">
      <alignment/>
    </xf>
    <xf numFmtId="0" fontId="0" fillId="0" borderId="47" xfId="0" applyBorder="1" applyAlignment="1">
      <alignment/>
    </xf>
    <xf numFmtId="20" fontId="13" fillId="0" borderId="42" xfId="0" applyNumberFormat="1" applyFont="1" applyBorder="1" applyAlignment="1">
      <alignment horizontal="center" vertical="center"/>
    </xf>
    <xf numFmtId="0" fontId="63" fillId="0" borderId="44" xfId="0" applyFont="1" applyBorder="1" applyAlignment="1">
      <alignment vertical="center" wrapText="1"/>
    </xf>
    <xf numFmtId="0" fontId="63" fillId="0" borderId="45" xfId="0" applyFont="1" applyBorder="1" applyAlignment="1">
      <alignment vertical="center" wrapText="1"/>
    </xf>
    <xf numFmtId="0" fontId="64" fillId="0" borderId="42" xfId="0" applyFont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0" fontId="78" fillId="33" borderId="42" xfId="0" applyFont="1" applyFill="1" applyBorder="1" applyAlignment="1">
      <alignment horizontal="center" vertical="center" wrapText="1"/>
    </xf>
    <xf numFmtId="0" fontId="78" fillId="33" borderId="43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4" fillId="0" borderId="51" xfId="0" applyFont="1" applyBorder="1" applyAlignment="1">
      <alignment vertical="center" wrapText="1"/>
    </xf>
    <xf numFmtId="0" fontId="64" fillId="0" borderId="45" xfId="0" applyFont="1" applyBorder="1" applyAlignment="1">
      <alignment vertical="center" wrapText="1"/>
    </xf>
    <xf numFmtId="0" fontId="64" fillId="0" borderId="49" xfId="0" applyFont="1" applyBorder="1" applyAlignment="1">
      <alignment vertical="center" wrapText="1"/>
    </xf>
    <xf numFmtId="0" fontId="64" fillId="0" borderId="43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63" fillId="0" borderId="44" xfId="0" applyFont="1" applyBorder="1" applyAlignment="1">
      <alignment horizontal="center" vertical="center" wrapText="1"/>
    </xf>
    <xf numFmtId="0" fontId="63" fillId="0" borderId="56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63" fillId="0" borderId="56" xfId="0" applyFont="1" applyBorder="1" applyAlignment="1">
      <alignment vertical="center" wrapText="1"/>
    </xf>
    <xf numFmtId="20" fontId="78" fillId="33" borderId="42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0" fillId="34" borderId="0" xfId="0" applyFill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C10"/>
  <sheetViews>
    <sheetView zoomScalePageLayoutView="0" workbookViewId="0" topLeftCell="A1">
      <selection activeCell="D16" sqref="D16"/>
    </sheetView>
  </sheetViews>
  <sheetFormatPr defaultColWidth="9.140625" defaultRowHeight="15"/>
  <sheetData>
    <row r="9" ht="20.25">
      <c r="C9" s="8" t="s">
        <v>69</v>
      </c>
    </row>
    <row r="10" ht="20.25">
      <c r="C10" s="8" t="s">
        <v>70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2">
      <selection activeCell="C31" sqref="C31"/>
    </sheetView>
  </sheetViews>
  <sheetFormatPr defaultColWidth="9.140625" defaultRowHeight="15"/>
  <cols>
    <col min="1" max="1" width="4.140625" style="0" customWidth="1"/>
    <col min="2" max="2" width="4.421875" style="5" customWidth="1"/>
    <col min="3" max="3" width="21.57421875" style="0" customWidth="1"/>
    <col min="4" max="4" width="13.8515625" style="0" bestFit="1" customWidth="1"/>
  </cols>
  <sheetData>
    <row r="2" ht="20.25">
      <c r="C2" s="3" t="s">
        <v>69</v>
      </c>
    </row>
    <row r="3" spans="3:7" ht="21" thickBot="1">
      <c r="C3" s="3" t="s">
        <v>70</v>
      </c>
      <c r="G3" t="s">
        <v>66</v>
      </c>
    </row>
    <row r="4" spans="2:13" ht="20.25">
      <c r="B4" s="136"/>
      <c r="C4" s="137"/>
      <c r="D4" s="138" t="s">
        <v>461</v>
      </c>
      <c r="E4" s="109" t="s">
        <v>462</v>
      </c>
      <c r="F4" s="109" t="s">
        <v>463</v>
      </c>
      <c r="G4" s="109" t="s">
        <v>464</v>
      </c>
      <c r="H4" s="109" t="s">
        <v>465</v>
      </c>
      <c r="I4" s="109" t="s">
        <v>466</v>
      </c>
      <c r="J4" s="109" t="s">
        <v>467</v>
      </c>
      <c r="K4" s="109" t="s">
        <v>468</v>
      </c>
      <c r="L4" s="109" t="s">
        <v>369</v>
      </c>
      <c r="M4" s="110" t="s">
        <v>32</v>
      </c>
    </row>
    <row r="5" spans="1:13" ht="19.5" customHeight="1">
      <c r="A5" s="9"/>
      <c r="B5" s="139">
        <v>1</v>
      </c>
      <c r="C5" s="140" t="s">
        <v>138</v>
      </c>
      <c r="D5" s="141">
        <v>2</v>
      </c>
      <c r="E5" s="142">
        <v>4</v>
      </c>
      <c r="F5" s="142">
        <v>0</v>
      </c>
      <c r="G5" s="22">
        <v>0</v>
      </c>
      <c r="H5" s="22">
        <v>5</v>
      </c>
      <c r="I5" s="22">
        <v>8</v>
      </c>
      <c r="J5" s="22">
        <v>3</v>
      </c>
      <c r="K5" s="22">
        <v>5</v>
      </c>
      <c r="L5" s="22">
        <v>27</v>
      </c>
      <c r="M5" s="113" t="s">
        <v>12</v>
      </c>
    </row>
    <row r="6" spans="1:13" ht="19.5" customHeight="1">
      <c r="A6" s="9"/>
      <c r="B6" s="139">
        <v>2</v>
      </c>
      <c r="C6" s="140" t="s">
        <v>210</v>
      </c>
      <c r="D6" s="141">
        <v>1</v>
      </c>
      <c r="E6" s="142">
        <v>2</v>
      </c>
      <c r="F6" s="142">
        <v>6</v>
      </c>
      <c r="G6" s="22">
        <v>1</v>
      </c>
      <c r="H6" s="22">
        <v>2</v>
      </c>
      <c r="I6" s="22">
        <v>8</v>
      </c>
      <c r="J6" s="22">
        <v>3</v>
      </c>
      <c r="K6" s="22">
        <v>4</v>
      </c>
      <c r="L6" s="22">
        <v>27</v>
      </c>
      <c r="M6" s="113" t="s">
        <v>10</v>
      </c>
    </row>
    <row r="7" spans="1:13" ht="19.5" customHeight="1">
      <c r="A7" s="9"/>
      <c r="B7" s="139">
        <v>3</v>
      </c>
      <c r="C7" s="140" t="s">
        <v>104</v>
      </c>
      <c r="D7" s="141">
        <v>4</v>
      </c>
      <c r="E7" s="142">
        <v>2</v>
      </c>
      <c r="F7" s="142">
        <v>2</v>
      </c>
      <c r="G7" s="22">
        <v>6</v>
      </c>
      <c r="H7" s="22">
        <v>2</v>
      </c>
      <c r="I7" s="22">
        <v>7</v>
      </c>
      <c r="J7" s="22">
        <v>2</v>
      </c>
      <c r="K7" s="22">
        <v>1</v>
      </c>
      <c r="L7" s="22">
        <v>28</v>
      </c>
      <c r="M7" s="113" t="s">
        <v>9</v>
      </c>
    </row>
    <row r="8" spans="1:13" ht="19.5" customHeight="1">
      <c r="A8" s="9"/>
      <c r="B8" s="139">
        <v>4</v>
      </c>
      <c r="C8" s="140" t="s">
        <v>103</v>
      </c>
      <c r="D8" s="141">
        <v>4</v>
      </c>
      <c r="E8" s="142">
        <v>3</v>
      </c>
      <c r="F8" s="142">
        <v>2</v>
      </c>
      <c r="G8" s="22">
        <v>2</v>
      </c>
      <c r="H8" s="22">
        <v>4</v>
      </c>
      <c r="I8" s="22">
        <v>6</v>
      </c>
      <c r="J8" s="22">
        <v>3</v>
      </c>
      <c r="K8" s="22">
        <v>5</v>
      </c>
      <c r="L8" s="22">
        <v>29</v>
      </c>
      <c r="M8" s="113" t="s">
        <v>8</v>
      </c>
    </row>
    <row r="9" spans="1:13" ht="19.5" customHeight="1">
      <c r="A9" s="9"/>
      <c r="B9" s="139">
        <v>5</v>
      </c>
      <c r="C9" s="140" t="s">
        <v>106</v>
      </c>
      <c r="D9" s="141">
        <v>4</v>
      </c>
      <c r="E9" s="142">
        <v>0</v>
      </c>
      <c r="F9" s="142">
        <v>4</v>
      </c>
      <c r="G9" s="22">
        <v>3</v>
      </c>
      <c r="H9" s="22">
        <v>3</v>
      </c>
      <c r="I9" s="22">
        <v>8</v>
      </c>
      <c r="J9" s="22">
        <v>0</v>
      </c>
      <c r="K9" s="22">
        <v>1</v>
      </c>
      <c r="L9" s="22">
        <v>23</v>
      </c>
      <c r="M9" s="113" t="s">
        <v>13</v>
      </c>
    </row>
    <row r="10" spans="1:13" ht="19.5" customHeight="1">
      <c r="A10" s="9"/>
      <c r="B10" s="139">
        <v>5</v>
      </c>
      <c r="C10" s="140" t="s">
        <v>109</v>
      </c>
      <c r="D10" s="141">
        <v>2</v>
      </c>
      <c r="E10" s="142">
        <v>4</v>
      </c>
      <c r="F10" s="142">
        <v>1</v>
      </c>
      <c r="G10" s="22">
        <v>6</v>
      </c>
      <c r="H10" s="22">
        <v>6</v>
      </c>
      <c r="I10" s="22">
        <v>8</v>
      </c>
      <c r="J10" s="22">
        <v>2</v>
      </c>
      <c r="K10" s="22">
        <v>5</v>
      </c>
      <c r="L10" s="22">
        <v>34</v>
      </c>
      <c r="M10" s="113" t="s">
        <v>7</v>
      </c>
    </row>
    <row r="11" spans="1:13" ht="19.5" customHeight="1">
      <c r="A11" s="9"/>
      <c r="B11" s="139">
        <v>7</v>
      </c>
      <c r="C11" s="140" t="s">
        <v>107</v>
      </c>
      <c r="D11" s="141">
        <v>0</v>
      </c>
      <c r="E11" s="142">
        <v>2</v>
      </c>
      <c r="F11" s="142">
        <v>2</v>
      </c>
      <c r="G11" s="22">
        <v>0</v>
      </c>
      <c r="H11" s="22">
        <v>5</v>
      </c>
      <c r="I11" s="22">
        <v>5</v>
      </c>
      <c r="J11" s="22">
        <v>1</v>
      </c>
      <c r="K11" s="22">
        <v>0</v>
      </c>
      <c r="L11" s="22">
        <v>15</v>
      </c>
      <c r="M11" s="113" t="s">
        <v>68</v>
      </c>
    </row>
    <row r="12" spans="1:13" ht="19.5" customHeight="1" thickBot="1">
      <c r="A12" s="9"/>
      <c r="B12" s="143">
        <v>8</v>
      </c>
      <c r="C12" s="144" t="s">
        <v>108</v>
      </c>
      <c r="D12" s="145">
        <v>0</v>
      </c>
      <c r="E12" s="146">
        <v>2</v>
      </c>
      <c r="F12" s="146">
        <v>0</v>
      </c>
      <c r="G12" s="116">
        <v>1</v>
      </c>
      <c r="H12" s="116">
        <v>4</v>
      </c>
      <c r="I12" s="116">
        <v>7</v>
      </c>
      <c r="J12" s="116">
        <v>5</v>
      </c>
      <c r="K12" s="116">
        <v>3</v>
      </c>
      <c r="L12" s="116">
        <v>22</v>
      </c>
      <c r="M12" s="117" t="s">
        <v>11</v>
      </c>
    </row>
    <row r="13" spans="1:6" ht="15" customHeight="1">
      <c r="A13" s="9"/>
      <c r="B13" s="18"/>
      <c r="C13" s="9"/>
      <c r="D13" s="9"/>
      <c r="E13" s="9"/>
      <c r="F13" s="9"/>
    </row>
    <row r="14" spans="1:6" ht="15">
      <c r="A14" s="9"/>
      <c r="B14" s="18"/>
      <c r="C14" s="9"/>
      <c r="D14" s="9" t="s">
        <v>51</v>
      </c>
      <c r="E14" s="9" t="s">
        <v>52</v>
      </c>
      <c r="F14" s="9"/>
    </row>
    <row r="15" spans="1:6" ht="15">
      <c r="A15" s="9"/>
      <c r="B15" s="18" t="s">
        <v>7</v>
      </c>
      <c r="C15" s="9" t="s">
        <v>109</v>
      </c>
      <c r="D15" s="75" t="s">
        <v>469</v>
      </c>
      <c r="E15" s="9">
        <v>11</v>
      </c>
      <c r="F15" s="9"/>
    </row>
    <row r="16" spans="1:6" ht="15">
      <c r="A16" s="9"/>
      <c r="B16" s="18"/>
      <c r="C16" s="9"/>
      <c r="D16" s="75" t="s">
        <v>164</v>
      </c>
      <c r="E16" s="9"/>
      <c r="F16" s="9"/>
    </row>
    <row r="17" spans="1:6" ht="15">
      <c r="A17" s="9"/>
      <c r="B17" s="18"/>
      <c r="C17" s="9"/>
      <c r="D17" s="75" t="s">
        <v>478</v>
      </c>
      <c r="E17" s="9"/>
      <c r="F17" s="9"/>
    </row>
    <row r="18" spans="1:6" ht="15">
      <c r="A18" s="9"/>
      <c r="B18" s="18"/>
      <c r="C18" s="9"/>
      <c r="D18" s="75" t="s">
        <v>141</v>
      </c>
      <c r="E18" s="9"/>
      <c r="F18" s="9"/>
    </row>
    <row r="19" spans="1:6" ht="15">
      <c r="A19" s="9"/>
      <c r="B19" s="18" t="s">
        <v>8</v>
      </c>
      <c r="C19" s="9" t="s">
        <v>103</v>
      </c>
      <c r="D19" s="75" t="s">
        <v>470</v>
      </c>
      <c r="E19" s="9">
        <v>9</v>
      </c>
      <c r="F19" s="9"/>
    </row>
    <row r="20" spans="1:6" ht="15">
      <c r="A20" s="9"/>
      <c r="B20" s="18"/>
      <c r="C20" s="9"/>
      <c r="D20" s="75" t="s">
        <v>471</v>
      </c>
      <c r="E20" s="9"/>
      <c r="F20" s="9"/>
    </row>
    <row r="21" spans="1:6" ht="15">
      <c r="A21" s="9"/>
      <c r="B21" s="18"/>
      <c r="C21" s="9"/>
      <c r="D21" s="75" t="s">
        <v>472</v>
      </c>
      <c r="E21" s="9"/>
      <c r="F21" s="9"/>
    </row>
    <row r="22" spans="1:6" ht="15">
      <c r="A22" s="9"/>
      <c r="B22" s="18"/>
      <c r="C22" s="9"/>
      <c r="D22" s="75" t="s">
        <v>473</v>
      </c>
      <c r="E22" s="9"/>
      <c r="F22" s="9"/>
    </row>
    <row r="23" spans="1:6" ht="15">
      <c r="A23" s="9"/>
      <c r="B23" s="18" t="s">
        <v>9</v>
      </c>
      <c r="C23" s="9" t="s">
        <v>104</v>
      </c>
      <c r="D23" s="75" t="s">
        <v>474</v>
      </c>
      <c r="E23" s="9">
        <v>8</v>
      </c>
      <c r="F23" s="9"/>
    </row>
    <row r="24" spans="1:6" ht="15">
      <c r="A24" s="9"/>
      <c r="B24" s="18"/>
      <c r="C24" s="9"/>
      <c r="D24" s="75" t="s">
        <v>475</v>
      </c>
      <c r="E24" s="9"/>
      <c r="F24" s="9"/>
    </row>
    <row r="25" spans="1:6" ht="15">
      <c r="A25" s="9"/>
      <c r="B25" s="18"/>
      <c r="C25" s="9"/>
      <c r="D25" s="75" t="s">
        <v>476</v>
      </c>
      <c r="E25" s="9"/>
      <c r="F25" s="9"/>
    </row>
    <row r="26" spans="1:6" ht="15">
      <c r="A26" s="9"/>
      <c r="B26" s="18"/>
      <c r="C26" s="9"/>
      <c r="D26" s="75" t="s">
        <v>477</v>
      </c>
      <c r="E26" s="9"/>
      <c r="F26" s="9"/>
    </row>
    <row r="27" spans="1:6" ht="15">
      <c r="A27" s="9"/>
      <c r="B27" s="18" t="s">
        <v>10</v>
      </c>
      <c r="C27" s="75" t="s">
        <v>210</v>
      </c>
      <c r="D27" s="9"/>
      <c r="E27" s="9">
        <v>7</v>
      </c>
      <c r="F27" s="9"/>
    </row>
    <row r="28" spans="1:6" ht="15">
      <c r="A28" s="9"/>
      <c r="B28" s="18" t="s">
        <v>12</v>
      </c>
      <c r="C28" s="9" t="s">
        <v>138</v>
      </c>
      <c r="D28" s="9"/>
      <c r="E28" s="9">
        <v>6</v>
      </c>
      <c r="F28" s="9"/>
    </row>
    <row r="29" spans="1:6" ht="15">
      <c r="A29" s="9"/>
      <c r="B29" s="18" t="s">
        <v>13</v>
      </c>
      <c r="C29" s="9" t="s">
        <v>106</v>
      </c>
      <c r="D29" s="9"/>
      <c r="E29" s="9">
        <v>5</v>
      </c>
      <c r="F29" s="9"/>
    </row>
    <row r="30" spans="1:6" ht="15">
      <c r="A30" s="9"/>
      <c r="B30" s="18" t="s">
        <v>13</v>
      </c>
      <c r="C30" s="9" t="s">
        <v>108</v>
      </c>
      <c r="D30" s="9"/>
      <c r="E30" s="9">
        <v>5</v>
      </c>
      <c r="F30" s="9"/>
    </row>
    <row r="31" spans="1:6" ht="15">
      <c r="A31" s="9"/>
      <c r="B31" s="18" t="s">
        <v>68</v>
      </c>
      <c r="C31" s="9" t="s">
        <v>107</v>
      </c>
      <c r="D31" s="9"/>
      <c r="E31" s="9">
        <v>3</v>
      </c>
      <c r="F31" s="9"/>
    </row>
    <row r="32" spans="1:6" ht="15">
      <c r="A32" s="9"/>
      <c r="B32" s="18"/>
      <c r="C32" s="9"/>
      <c r="D32" s="9"/>
      <c r="E32" s="9"/>
      <c r="F32" s="9"/>
    </row>
    <row r="34" ht="15">
      <c r="C34" s="9" t="s">
        <v>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="115" zoomScaleNormal="115" zoomScalePageLayoutView="0" workbookViewId="0" topLeftCell="A1">
      <selection activeCell="I6" sqref="I6"/>
    </sheetView>
  </sheetViews>
  <sheetFormatPr defaultColWidth="9.140625" defaultRowHeight="15"/>
  <cols>
    <col min="1" max="1" width="9.140625" style="0" customWidth="1"/>
    <col min="2" max="2" width="14.00390625" style="0" customWidth="1"/>
    <col min="3" max="3" width="12.28125" style="0" customWidth="1"/>
    <col min="4" max="4" width="15.57421875" style="0" customWidth="1"/>
    <col min="5" max="5" width="12.7109375" style="0" customWidth="1"/>
    <col min="6" max="6" width="13.140625" style="0" customWidth="1"/>
  </cols>
  <sheetData>
    <row r="1" ht="20.25">
      <c r="A1" s="3" t="s">
        <v>87</v>
      </c>
    </row>
    <row r="2" ht="20.25">
      <c r="A2" s="3" t="s">
        <v>88</v>
      </c>
    </row>
    <row r="3" ht="20.25">
      <c r="A3" s="3"/>
    </row>
    <row r="4" spans="1:5" ht="20.25">
      <c r="A4" s="3"/>
      <c r="E4" t="s">
        <v>67</v>
      </c>
    </row>
    <row r="6" spans="1:7" ht="20.25">
      <c r="A6" s="14"/>
      <c r="B6" s="17"/>
      <c r="C6" s="15"/>
      <c r="D6" s="15"/>
      <c r="E6" s="86" t="s">
        <v>52</v>
      </c>
      <c r="F6" s="16"/>
      <c r="G6" s="16"/>
    </row>
    <row r="7" spans="1:7" ht="20.25">
      <c r="A7" s="14"/>
      <c r="B7" s="83" t="s">
        <v>7</v>
      </c>
      <c r="C7" s="84" t="s">
        <v>3</v>
      </c>
      <c r="D7" s="84" t="s">
        <v>177</v>
      </c>
      <c r="E7" s="86">
        <v>11</v>
      </c>
      <c r="F7" s="16"/>
      <c r="G7" s="16"/>
    </row>
    <row r="8" spans="1:7" ht="20.25">
      <c r="A8" s="14"/>
      <c r="B8" s="83"/>
      <c r="C8" s="84"/>
      <c r="D8" s="84" t="s">
        <v>33</v>
      </c>
      <c r="E8" s="86"/>
      <c r="F8" s="16"/>
      <c r="G8" s="16"/>
    </row>
    <row r="9" spans="1:7" ht="20.25">
      <c r="A9" s="14"/>
      <c r="B9" s="83"/>
      <c r="C9" s="84"/>
      <c r="D9" s="84" t="s">
        <v>34</v>
      </c>
      <c r="E9" s="86"/>
      <c r="F9" s="16"/>
      <c r="G9" s="16"/>
    </row>
    <row r="10" spans="1:7" ht="20.25">
      <c r="A10" s="14"/>
      <c r="B10" s="83" t="s">
        <v>8</v>
      </c>
      <c r="C10" s="84" t="s">
        <v>105</v>
      </c>
      <c r="D10" s="84" t="s">
        <v>161</v>
      </c>
      <c r="E10" s="86">
        <v>9</v>
      </c>
      <c r="F10" s="16"/>
      <c r="G10" s="16"/>
    </row>
    <row r="11" spans="1:7" ht="20.25">
      <c r="A11" s="14"/>
      <c r="B11" s="83"/>
      <c r="C11" s="84"/>
      <c r="D11" s="84" t="s">
        <v>35</v>
      </c>
      <c r="E11" s="86"/>
      <c r="F11" s="16"/>
      <c r="G11" s="16"/>
    </row>
    <row r="12" spans="1:7" ht="20.25">
      <c r="A12" s="14"/>
      <c r="B12" s="83"/>
      <c r="C12" s="84"/>
      <c r="D12" s="84" t="s">
        <v>36</v>
      </c>
      <c r="E12" s="86"/>
      <c r="F12" s="16"/>
      <c r="G12" s="16"/>
    </row>
    <row r="13" spans="1:7" ht="20.25">
      <c r="A13" s="14"/>
      <c r="B13" s="83" t="s">
        <v>9</v>
      </c>
      <c r="C13" s="84" t="s">
        <v>107</v>
      </c>
      <c r="D13" s="84" t="s">
        <v>37</v>
      </c>
      <c r="E13" s="86">
        <v>8</v>
      </c>
      <c r="F13" s="16"/>
      <c r="G13" s="16"/>
    </row>
    <row r="14" spans="1:7" ht="20.25">
      <c r="A14" s="14"/>
      <c r="B14" s="83"/>
      <c r="C14" s="84"/>
      <c r="D14" s="84" t="s">
        <v>162</v>
      </c>
      <c r="E14" s="86"/>
      <c r="F14" s="16"/>
      <c r="G14" s="16"/>
    </row>
    <row r="15" spans="1:7" ht="20.25">
      <c r="A15" s="76"/>
      <c r="B15" s="85"/>
      <c r="C15" s="84"/>
      <c r="D15" s="84" t="s">
        <v>163</v>
      </c>
      <c r="E15" s="86"/>
      <c r="F15" s="16"/>
      <c r="G15" s="16"/>
    </row>
    <row r="16" spans="1:7" ht="20.25">
      <c r="A16" s="76"/>
      <c r="B16" s="85" t="s">
        <v>10</v>
      </c>
      <c r="C16" s="84" t="s">
        <v>109</v>
      </c>
      <c r="D16" s="84" t="s">
        <v>164</v>
      </c>
      <c r="E16" s="86">
        <v>7</v>
      </c>
      <c r="F16" s="16"/>
      <c r="G16" s="16"/>
    </row>
    <row r="17" spans="1:7" ht="20.25">
      <c r="A17" s="76"/>
      <c r="B17" s="85"/>
      <c r="C17" s="84"/>
      <c r="D17" s="84" t="s">
        <v>165</v>
      </c>
      <c r="E17" s="86"/>
      <c r="F17" s="16"/>
      <c r="G17" s="16"/>
    </row>
    <row r="18" spans="4:5" ht="15">
      <c r="D18" t="s">
        <v>166</v>
      </c>
      <c r="E18" s="9"/>
    </row>
    <row r="19" spans="2:5" ht="15">
      <c r="B19" t="s">
        <v>167</v>
      </c>
      <c r="C19" t="s">
        <v>106</v>
      </c>
      <c r="D19" t="s">
        <v>168</v>
      </c>
      <c r="E19" s="18">
        <v>6</v>
      </c>
    </row>
    <row r="20" spans="4:5" ht="15">
      <c r="D20" t="s">
        <v>169</v>
      </c>
      <c r="E20" s="18"/>
    </row>
    <row r="21" spans="4:5" ht="15">
      <c r="D21" t="s">
        <v>39</v>
      </c>
      <c r="E21" s="1"/>
    </row>
    <row r="22" spans="2:5" ht="15">
      <c r="B22" t="s">
        <v>170</v>
      </c>
      <c r="C22" t="s">
        <v>108</v>
      </c>
      <c r="D22" t="s">
        <v>171</v>
      </c>
      <c r="E22" s="1">
        <v>5</v>
      </c>
    </row>
    <row r="23" spans="4:5" ht="15">
      <c r="D23" t="s">
        <v>38</v>
      </c>
      <c r="E23" s="1"/>
    </row>
    <row r="24" spans="4:5" ht="15">
      <c r="D24" t="s">
        <v>172</v>
      </c>
      <c r="E24" s="1"/>
    </row>
    <row r="25" spans="2:5" ht="15">
      <c r="B25" t="s">
        <v>11</v>
      </c>
      <c r="C25" t="s">
        <v>103</v>
      </c>
      <c r="D25" t="s">
        <v>173</v>
      </c>
      <c r="E25" s="1">
        <v>4</v>
      </c>
    </row>
    <row r="26" ht="15">
      <c r="D26" t="s">
        <v>174</v>
      </c>
    </row>
    <row r="27" ht="15">
      <c r="D27" t="s">
        <v>175</v>
      </c>
    </row>
    <row r="29" ht="15">
      <c r="C29" t="s">
        <v>176</v>
      </c>
    </row>
    <row r="31" spans="1:3" ht="15">
      <c r="A31" t="s">
        <v>178</v>
      </c>
      <c r="B31" t="s">
        <v>73</v>
      </c>
      <c r="C31" t="s">
        <v>179</v>
      </c>
    </row>
    <row r="32" spans="1:4" ht="15">
      <c r="A32">
        <v>1</v>
      </c>
      <c r="B32" t="s">
        <v>3</v>
      </c>
      <c r="C32">
        <v>1</v>
      </c>
      <c r="D32" t="s">
        <v>3</v>
      </c>
    </row>
    <row r="33" spans="1:5" ht="15">
      <c r="A33">
        <v>8</v>
      </c>
      <c r="B33" t="s">
        <v>180</v>
      </c>
      <c r="D33">
        <v>5</v>
      </c>
      <c r="E33" t="s">
        <v>181</v>
      </c>
    </row>
    <row r="34" spans="1:4" ht="15">
      <c r="A34">
        <v>5</v>
      </c>
      <c r="B34" t="s">
        <v>2</v>
      </c>
      <c r="C34">
        <v>2</v>
      </c>
      <c r="D34" t="s">
        <v>182</v>
      </c>
    </row>
    <row r="35" spans="1:6" ht="15">
      <c r="A35">
        <v>4</v>
      </c>
      <c r="B35" t="s">
        <v>6</v>
      </c>
      <c r="F35" t="s">
        <v>181</v>
      </c>
    </row>
    <row r="36" spans="1:6" ht="15">
      <c r="A36">
        <v>3</v>
      </c>
      <c r="B36" t="s">
        <v>84</v>
      </c>
      <c r="C36">
        <v>3</v>
      </c>
      <c r="D36" t="s">
        <v>183</v>
      </c>
      <c r="E36">
        <v>7</v>
      </c>
      <c r="F36" t="s">
        <v>184</v>
      </c>
    </row>
    <row r="37" spans="1:5" ht="15">
      <c r="A37">
        <v>6</v>
      </c>
      <c r="B37" t="s">
        <v>5</v>
      </c>
      <c r="D37">
        <v>6</v>
      </c>
      <c r="E37" t="s">
        <v>185</v>
      </c>
    </row>
    <row r="38" spans="1:6" ht="15">
      <c r="A38">
        <v>7</v>
      </c>
      <c r="B38" t="s">
        <v>0</v>
      </c>
      <c r="C38">
        <v>4</v>
      </c>
      <c r="D38" t="s">
        <v>186</v>
      </c>
      <c r="F38" t="s">
        <v>1</v>
      </c>
    </row>
    <row r="39" spans="1:6" ht="15">
      <c r="A39">
        <v>2</v>
      </c>
      <c r="B39" t="s">
        <v>1</v>
      </c>
      <c r="F39" t="s">
        <v>187</v>
      </c>
    </row>
    <row r="40" spans="4:5" ht="15">
      <c r="D40">
        <v>-5</v>
      </c>
      <c r="E40" t="s">
        <v>6</v>
      </c>
    </row>
    <row r="41" spans="5:6" ht="15">
      <c r="E41">
        <v>8</v>
      </c>
      <c r="F41" t="s">
        <v>182</v>
      </c>
    </row>
    <row r="42" spans="2:6" ht="15">
      <c r="B42" t="s">
        <v>188</v>
      </c>
      <c r="D42">
        <v>-6</v>
      </c>
      <c r="E42" t="s">
        <v>5</v>
      </c>
      <c r="F42" t="s">
        <v>189</v>
      </c>
    </row>
    <row r="43" ht="15">
      <c r="F43" t="s">
        <v>5</v>
      </c>
    </row>
    <row r="44" spans="3:6" ht="15">
      <c r="C44">
        <v>-1</v>
      </c>
      <c r="D44" t="s">
        <v>190</v>
      </c>
      <c r="F44" t="s">
        <v>10</v>
      </c>
    </row>
    <row r="45" spans="4:5" ht="15">
      <c r="D45">
        <v>9</v>
      </c>
      <c r="E45" t="s">
        <v>2</v>
      </c>
    </row>
    <row r="46" spans="3:4" ht="15">
      <c r="C46">
        <v>-2</v>
      </c>
      <c r="D46" t="s">
        <v>2</v>
      </c>
    </row>
    <row r="47" ht="15">
      <c r="F47" t="s">
        <v>191</v>
      </c>
    </row>
    <row r="48" spans="3:6" ht="15">
      <c r="C48">
        <v>-3</v>
      </c>
      <c r="D48" t="s">
        <v>84</v>
      </c>
      <c r="E48">
        <v>11</v>
      </c>
      <c r="F48" t="s">
        <v>12</v>
      </c>
    </row>
    <row r="49" spans="4:5" ht="15">
      <c r="D49">
        <v>10</v>
      </c>
      <c r="E49" t="s">
        <v>192</v>
      </c>
    </row>
    <row r="50" spans="3:6" ht="15">
      <c r="C50">
        <v>-4</v>
      </c>
      <c r="D50" t="s">
        <v>0</v>
      </c>
      <c r="F50" t="s">
        <v>2</v>
      </c>
    </row>
    <row r="51" ht="15">
      <c r="F51" t="s">
        <v>13</v>
      </c>
    </row>
    <row r="52" spans="4:5" ht="15">
      <c r="D52">
        <v>-9</v>
      </c>
      <c r="E52" t="s">
        <v>193</v>
      </c>
    </row>
    <row r="53" spans="5:6" ht="15">
      <c r="E53">
        <v>12</v>
      </c>
      <c r="F53" t="s">
        <v>0</v>
      </c>
    </row>
    <row r="54" spans="4:6" ht="15">
      <c r="D54">
        <v>-10</v>
      </c>
      <c r="E54" t="s">
        <v>0</v>
      </c>
      <c r="F54" t="s">
        <v>11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zoomScale="130" zoomScaleNormal="130" zoomScalePageLayoutView="0" workbookViewId="0" topLeftCell="A4">
      <selection activeCell="C18" sqref="C18"/>
    </sheetView>
  </sheetViews>
  <sheetFormatPr defaultColWidth="9.140625" defaultRowHeight="15"/>
  <cols>
    <col min="1" max="1" width="9.140625" style="26" customWidth="1"/>
    <col min="2" max="2" width="6.00390625" style="26" customWidth="1"/>
    <col min="3" max="3" width="27.140625" style="26" customWidth="1"/>
    <col min="4" max="9" width="9.140625" style="26" customWidth="1"/>
    <col min="10" max="10" width="11.57421875" style="26" customWidth="1"/>
    <col min="11" max="16384" width="9.140625" style="26" customWidth="1"/>
  </cols>
  <sheetData>
    <row r="1" spans="2:3" ht="20.25">
      <c r="B1" s="3" t="s">
        <v>202</v>
      </c>
      <c r="C1" s="3"/>
    </row>
    <row r="2" spans="2:10" ht="20.25">
      <c r="B2" s="225" t="s">
        <v>70</v>
      </c>
      <c r="C2" s="225"/>
      <c r="D2" s="225"/>
      <c r="E2" s="225"/>
      <c r="F2" s="225"/>
      <c r="G2" s="225"/>
      <c r="H2" s="87"/>
      <c r="J2" s="34" t="s">
        <v>49</v>
      </c>
    </row>
    <row r="4" spans="2:6" ht="14.25">
      <c r="B4" s="59"/>
      <c r="C4" s="26" t="s">
        <v>58</v>
      </c>
      <c r="F4" s="26" t="s">
        <v>52</v>
      </c>
    </row>
    <row r="5" spans="2:6" ht="15.75">
      <c r="B5" s="64">
        <v>1</v>
      </c>
      <c r="C5" s="63" t="s">
        <v>105</v>
      </c>
      <c r="F5" s="26">
        <v>11</v>
      </c>
    </row>
    <row r="6" spans="2:3" ht="14.25">
      <c r="B6" s="59"/>
      <c r="C6" s="26" t="s">
        <v>289</v>
      </c>
    </row>
    <row r="7" spans="2:3" ht="14.25">
      <c r="B7" s="59"/>
      <c r="C7" s="26" t="s">
        <v>290</v>
      </c>
    </row>
    <row r="8" spans="2:3" ht="14.25">
      <c r="B8" s="59"/>
      <c r="C8" s="26" t="s">
        <v>291</v>
      </c>
    </row>
    <row r="9" spans="2:6" ht="15.75">
      <c r="B9" s="64">
        <v>2</v>
      </c>
      <c r="C9" s="63" t="s">
        <v>108</v>
      </c>
      <c r="F9" s="26">
        <v>9</v>
      </c>
    </row>
    <row r="10" spans="2:3" ht="14.25">
      <c r="B10" s="59"/>
      <c r="C10" s="26" t="s">
        <v>292</v>
      </c>
    </row>
    <row r="11" ht="14.25">
      <c r="C11" s="26" t="s">
        <v>293</v>
      </c>
    </row>
    <row r="12" ht="14.25">
      <c r="C12" s="26" t="s">
        <v>294</v>
      </c>
    </row>
    <row r="13" spans="2:6" ht="15.75">
      <c r="B13" s="64">
        <v>3</v>
      </c>
      <c r="C13" s="63" t="s">
        <v>210</v>
      </c>
      <c r="F13" s="26">
        <v>8</v>
      </c>
    </row>
    <row r="14" spans="2:3" ht="14.25">
      <c r="B14" s="59"/>
      <c r="C14" s="26" t="s">
        <v>295</v>
      </c>
    </row>
    <row r="15" ht="14.25">
      <c r="C15" s="26" t="s">
        <v>296</v>
      </c>
    </row>
    <row r="16" ht="14.25">
      <c r="C16" s="26" t="s">
        <v>297</v>
      </c>
    </row>
    <row r="17" spans="2:6" ht="15.75">
      <c r="B17" s="64">
        <v>4</v>
      </c>
      <c r="C17" s="63" t="s">
        <v>103</v>
      </c>
      <c r="F17" s="26">
        <v>7</v>
      </c>
    </row>
    <row r="18" spans="2:6" ht="15.75">
      <c r="B18" s="64">
        <v>5</v>
      </c>
      <c r="C18" s="63" t="s">
        <v>107</v>
      </c>
      <c r="F18" s="26">
        <v>6</v>
      </c>
    </row>
    <row r="19" spans="2:6" ht="15.75">
      <c r="B19" s="64">
        <v>6</v>
      </c>
      <c r="C19" s="63" t="s">
        <v>106</v>
      </c>
      <c r="F19" s="26">
        <v>5</v>
      </c>
    </row>
    <row r="20" spans="2:6" ht="15.75">
      <c r="B20" s="64">
        <v>7</v>
      </c>
      <c r="C20" s="63" t="s">
        <v>104</v>
      </c>
      <c r="F20" s="26">
        <v>4</v>
      </c>
    </row>
    <row r="22" ht="14.25">
      <c r="C22" s="26" t="s">
        <v>50</v>
      </c>
    </row>
  </sheetData>
  <sheetProtection/>
  <mergeCells count="1">
    <mergeCell ref="B2:G2"/>
  </mergeCells>
  <printOptions/>
  <pageMargins left="0.7" right="0.7" top="0.75" bottom="0.75" header="0.3" footer="0.3"/>
  <pageSetup fitToHeight="0" fitToWidth="1"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D8" sqref="D8"/>
    </sheetView>
  </sheetViews>
  <sheetFormatPr defaultColWidth="9.140625" defaultRowHeight="15"/>
  <cols>
    <col min="1" max="1" width="12.57421875" style="0" customWidth="1"/>
    <col min="3" max="3" width="14.421875" style="0" customWidth="1"/>
    <col min="4" max="4" width="16.8515625" style="0" bestFit="1" customWidth="1"/>
  </cols>
  <sheetData>
    <row r="1" ht="20.25">
      <c r="B1" s="3" t="s">
        <v>87</v>
      </c>
    </row>
    <row r="2" spans="2:6" ht="20.25">
      <c r="B2" s="3" t="s">
        <v>70</v>
      </c>
      <c r="F2" t="s">
        <v>64</v>
      </c>
    </row>
    <row r="5" spans="2:5" ht="15">
      <c r="B5" t="s">
        <v>32</v>
      </c>
      <c r="C5" t="s">
        <v>56</v>
      </c>
      <c r="D5" t="s">
        <v>61</v>
      </c>
      <c r="E5" t="s">
        <v>52</v>
      </c>
    </row>
    <row r="6" spans="2:5" ht="15">
      <c r="B6" s="1">
        <v>1</v>
      </c>
      <c r="C6" t="s">
        <v>103</v>
      </c>
      <c r="D6" t="s">
        <v>362</v>
      </c>
      <c r="E6">
        <v>11</v>
      </c>
    </row>
    <row r="7" spans="2:4" ht="15">
      <c r="B7" s="1"/>
      <c r="D7" t="s">
        <v>363</v>
      </c>
    </row>
    <row r="8" spans="2:5" ht="15">
      <c r="B8" s="1">
        <v>2</v>
      </c>
      <c r="C8" t="s">
        <v>109</v>
      </c>
      <c r="D8" t="s">
        <v>327</v>
      </c>
      <c r="E8">
        <v>9</v>
      </c>
    </row>
    <row r="9" spans="2:4" ht="15">
      <c r="B9" s="1"/>
      <c r="D9" t="s">
        <v>141</v>
      </c>
    </row>
    <row r="10" spans="2:5" ht="15">
      <c r="B10" s="1">
        <v>3</v>
      </c>
      <c r="C10" t="s">
        <v>104</v>
      </c>
      <c r="D10" t="s">
        <v>364</v>
      </c>
      <c r="E10">
        <v>8</v>
      </c>
    </row>
    <row r="11" spans="2:4" ht="15">
      <c r="B11" s="1"/>
      <c r="D11" t="s">
        <v>365</v>
      </c>
    </row>
    <row r="12" spans="2:5" ht="15">
      <c r="B12" s="1">
        <v>4</v>
      </c>
      <c r="C12" t="s">
        <v>108</v>
      </c>
      <c r="E12">
        <v>7</v>
      </c>
    </row>
    <row r="13" spans="2:5" ht="15">
      <c r="B13" s="1">
        <v>5</v>
      </c>
      <c r="C13" t="s">
        <v>106</v>
      </c>
      <c r="E13">
        <v>6</v>
      </c>
    </row>
    <row r="14" spans="2:5" ht="15">
      <c r="B14" s="1">
        <v>6</v>
      </c>
      <c r="C14" t="s">
        <v>107</v>
      </c>
      <c r="E14">
        <v>5</v>
      </c>
    </row>
    <row r="15" spans="2:5" ht="15">
      <c r="B15" s="1">
        <v>7</v>
      </c>
      <c r="C15" t="s">
        <v>210</v>
      </c>
      <c r="E15">
        <v>4</v>
      </c>
    </row>
    <row r="16" ht="15.75" thickBot="1">
      <c r="B16" s="1"/>
    </row>
    <row r="17" spans="1:6" ht="15">
      <c r="A17" s="107"/>
      <c r="B17" s="108" t="s">
        <v>366</v>
      </c>
      <c r="C17" s="109" t="s">
        <v>367</v>
      </c>
      <c r="D17" s="109" t="s">
        <v>368</v>
      </c>
      <c r="E17" s="109" t="s">
        <v>369</v>
      </c>
      <c r="F17" s="110" t="s">
        <v>32</v>
      </c>
    </row>
    <row r="18" spans="1:6" ht="15">
      <c r="A18" s="111" t="s">
        <v>103</v>
      </c>
      <c r="B18" s="112">
        <v>7</v>
      </c>
      <c r="C18" s="22">
        <v>5</v>
      </c>
      <c r="D18" s="22">
        <v>5</v>
      </c>
      <c r="E18" s="22">
        <v>17</v>
      </c>
      <c r="F18" s="113" t="s">
        <v>7</v>
      </c>
    </row>
    <row r="19" spans="1:6" ht="15">
      <c r="A19" s="111" t="s">
        <v>104</v>
      </c>
      <c r="B19" s="112">
        <v>6</v>
      </c>
      <c r="C19" s="22">
        <v>6</v>
      </c>
      <c r="D19" s="22">
        <v>3</v>
      </c>
      <c r="E19" s="22">
        <v>15</v>
      </c>
      <c r="F19" s="113" t="s">
        <v>9</v>
      </c>
    </row>
    <row r="20" spans="1:6" ht="15">
      <c r="A20" s="111" t="s">
        <v>106</v>
      </c>
      <c r="B20" s="112">
        <v>2</v>
      </c>
      <c r="C20" s="22">
        <v>3</v>
      </c>
      <c r="D20" s="22">
        <v>7</v>
      </c>
      <c r="E20" s="22">
        <v>12</v>
      </c>
      <c r="F20" s="113" t="s">
        <v>12</v>
      </c>
    </row>
    <row r="21" spans="1:6" ht="15">
      <c r="A21" s="111" t="s">
        <v>108</v>
      </c>
      <c r="B21" s="112">
        <v>5</v>
      </c>
      <c r="C21" s="22">
        <v>4</v>
      </c>
      <c r="D21" s="22">
        <v>5</v>
      </c>
      <c r="E21" s="22">
        <v>14</v>
      </c>
      <c r="F21" s="113" t="s">
        <v>10</v>
      </c>
    </row>
    <row r="22" spans="1:6" ht="15">
      <c r="A22" s="111" t="s">
        <v>107</v>
      </c>
      <c r="B22" s="112">
        <v>4</v>
      </c>
      <c r="C22" s="22">
        <v>1</v>
      </c>
      <c r="D22" s="22">
        <v>3</v>
      </c>
      <c r="E22" s="22">
        <v>8</v>
      </c>
      <c r="F22" s="113" t="s">
        <v>13</v>
      </c>
    </row>
    <row r="23" spans="1:6" ht="15">
      <c r="A23" s="111" t="s">
        <v>210</v>
      </c>
      <c r="B23" s="112">
        <v>1</v>
      </c>
      <c r="C23" s="22">
        <v>2</v>
      </c>
      <c r="D23" s="22">
        <v>3</v>
      </c>
      <c r="E23" s="22">
        <v>6</v>
      </c>
      <c r="F23" s="113" t="s">
        <v>11</v>
      </c>
    </row>
    <row r="24" spans="1:6" ht="15.75" thickBot="1">
      <c r="A24" s="114" t="s">
        <v>109</v>
      </c>
      <c r="B24" s="115">
        <v>3</v>
      </c>
      <c r="C24" s="116">
        <v>7</v>
      </c>
      <c r="D24" s="116">
        <v>6</v>
      </c>
      <c r="E24" s="116">
        <v>16</v>
      </c>
      <c r="F24" s="117" t="s">
        <v>8</v>
      </c>
    </row>
    <row r="25" ht="15">
      <c r="B25" s="1"/>
    </row>
    <row r="27" ht="15">
      <c r="C27" t="s">
        <v>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24"/>
  <sheetViews>
    <sheetView zoomScalePageLayoutView="0" workbookViewId="0" topLeftCell="A2">
      <selection activeCell="D22" sqref="D22"/>
    </sheetView>
  </sheetViews>
  <sheetFormatPr defaultColWidth="9.140625" defaultRowHeight="15"/>
  <cols>
    <col min="1" max="1" width="14.57421875" style="0" customWidth="1"/>
    <col min="2" max="2" width="13.57421875" style="0" customWidth="1"/>
    <col min="3" max="3" width="13.00390625" style="0" customWidth="1"/>
    <col min="4" max="4" width="13.57421875" style="0" bestFit="1" customWidth="1"/>
    <col min="5" max="5" width="10.57421875" style="0" customWidth="1"/>
  </cols>
  <sheetData>
    <row r="1" ht="20.25">
      <c r="B1" s="3" t="s">
        <v>69</v>
      </c>
    </row>
    <row r="2" ht="20.25">
      <c r="B2" s="3" t="s">
        <v>70</v>
      </c>
    </row>
    <row r="3" ht="15">
      <c r="G3" t="s">
        <v>91</v>
      </c>
    </row>
    <row r="5" spans="2:5" ht="15">
      <c r="B5" s="59" t="s">
        <v>32</v>
      </c>
      <c r="C5" s="26" t="s">
        <v>56</v>
      </c>
      <c r="D5" s="26" t="s">
        <v>59</v>
      </c>
      <c r="E5" s="26" t="s">
        <v>52</v>
      </c>
    </row>
    <row r="6" spans="2:5" ht="15">
      <c r="B6" s="59">
        <v>1</v>
      </c>
      <c r="C6" s="62" t="s">
        <v>106</v>
      </c>
      <c r="D6" s="1">
        <v>160033</v>
      </c>
      <c r="E6" s="59">
        <v>11</v>
      </c>
    </row>
    <row r="7" spans="2:5" ht="15">
      <c r="B7" s="59"/>
      <c r="C7" t="s">
        <v>321</v>
      </c>
      <c r="D7" s="1"/>
      <c r="E7" s="59"/>
    </row>
    <row r="8" spans="2:5" ht="15">
      <c r="B8" s="59"/>
      <c r="C8" t="s">
        <v>223</v>
      </c>
      <c r="D8" s="1"/>
      <c r="E8" s="59"/>
    </row>
    <row r="9" spans="2:5" ht="15">
      <c r="B9" s="59">
        <v>2</v>
      </c>
      <c r="C9" s="62" t="s">
        <v>103</v>
      </c>
      <c r="D9" s="1">
        <v>142990</v>
      </c>
      <c r="E9" s="59">
        <v>9</v>
      </c>
    </row>
    <row r="10" spans="2:5" ht="15">
      <c r="B10" s="59"/>
      <c r="C10" t="s">
        <v>319</v>
      </c>
      <c r="D10" s="1"/>
      <c r="E10" s="59"/>
    </row>
    <row r="11" spans="2:5" ht="15">
      <c r="B11" s="59"/>
      <c r="C11" t="s">
        <v>322</v>
      </c>
      <c r="D11" s="1"/>
      <c r="E11" s="59"/>
    </row>
    <row r="12" spans="2:5" ht="15">
      <c r="B12" s="59">
        <v>3</v>
      </c>
      <c r="C12" s="62" t="s">
        <v>108</v>
      </c>
      <c r="D12" s="1">
        <v>131792</v>
      </c>
      <c r="E12" s="59">
        <v>8</v>
      </c>
    </row>
    <row r="13" spans="2:5" ht="15">
      <c r="B13" s="59"/>
      <c r="C13" t="s">
        <v>320</v>
      </c>
      <c r="D13" s="1"/>
      <c r="E13" s="59"/>
    </row>
    <row r="14" spans="2:5" ht="15">
      <c r="B14" s="59"/>
      <c r="C14" t="s">
        <v>226</v>
      </c>
      <c r="D14" s="1"/>
      <c r="E14" s="59"/>
    </row>
    <row r="15" spans="2:5" ht="15">
      <c r="B15" s="59">
        <v>4</v>
      </c>
      <c r="C15" t="s">
        <v>104</v>
      </c>
      <c r="D15" s="1">
        <v>120250</v>
      </c>
      <c r="E15" s="59">
        <v>7</v>
      </c>
    </row>
    <row r="16" spans="2:5" ht="15">
      <c r="B16" s="59">
        <v>5</v>
      </c>
      <c r="C16" t="s">
        <v>107</v>
      </c>
      <c r="D16" s="1">
        <v>105278</v>
      </c>
      <c r="E16" s="59">
        <v>6</v>
      </c>
    </row>
    <row r="17" spans="2:5" ht="15">
      <c r="B17" s="59">
        <v>6</v>
      </c>
      <c r="C17" t="s">
        <v>138</v>
      </c>
      <c r="D17" s="1">
        <v>94679</v>
      </c>
      <c r="E17" s="59">
        <v>5</v>
      </c>
    </row>
    <row r="18" spans="2:5" ht="15">
      <c r="B18" s="59">
        <v>7</v>
      </c>
      <c r="C18" t="s">
        <v>109</v>
      </c>
      <c r="D18" s="1">
        <v>82792</v>
      </c>
      <c r="E18" s="59">
        <v>4</v>
      </c>
    </row>
    <row r="19" spans="2:5" ht="15">
      <c r="B19" s="59">
        <v>8</v>
      </c>
      <c r="C19" t="s">
        <v>105</v>
      </c>
      <c r="D19" s="1">
        <v>33447</v>
      </c>
      <c r="E19" s="59">
        <v>3</v>
      </c>
    </row>
    <row r="20" spans="2:5" ht="15">
      <c r="B20" s="59"/>
      <c r="D20" s="1"/>
      <c r="E20" s="59"/>
    </row>
    <row r="21" spans="2:5" ht="15">
      <c r="B21" s="59"/>
      <c r="D21" s="1"/>
      <c r="E21" s="59"/>
    </row>
    <row r="22" spans="2:5" ht="15">
      <c r="B22" s="59"/>
      <c r="D22" s="1"/>
      <c r="E22" s="59"/>
    </row>
    <row r="23" spans="2:5" ht="15">
      <c r="B23" s="59" t="s">
        <v>99</v>
      </c>
      <c r="D23" s="1"/>
      <c r="E23" s="59"/>
    </row>
    <row r="24" spans="2:5" ht="15">
      <c r="B24" s="59"/>
      <c r="D24" s="1"/>
      <c r="E24" s="59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C7" sqref="C7"/>
    </sheetView>
  </sheetViews>
  <sheetFormatPr defaultColWidth="9.140625" defaultRowHeight="15"/>
  <cols>
    <col min="3" max="3" width="17.28125" style="0" customWidth="1"/>
    <col min="4" max="4" width="14.8515625" style="0" customWidth="1"/>
    <col min="5" max="5" width="9.00390625" style="0" customWidth="1"/>
  </cols>
  <sheetData>
    <row r="1" ht="20.25">
      <c r="B1" s="3" t="s">
        <v>69</v>
      </c>
    </row>
    <row r="2" spans="2:8" ht="20.25">
      <c r="B2" s="3" t="s">
        <v>70</v>
      </c>
      <c r="H2" t="s">
        <v>90</v>
      </c>
    </row>
    <row r="3" ht="17.25" customHeight="1"/>
    <row r="5" spans="2:5" ht="15">
      <c r="B5" s="59" t="s">
        <v>32</v>
      </c>
      <c r="C5" s="26" t="s">
        <v>56</v>
      </c>
      <c r="D5" s="26" t="s">
        <v>71</v>
      </c>
      <c r="E5" s="26" t="s">
        <v>52</v>
      </c>
    </row>
    <row r="6" spans="2:5" ht="15">
      <c r="B6" s="59">
        <v>1</v>
      </c>
      <c r="C6" s="62" t="s">
        <v>108</v>
      </c>
      <c r="D6" s="105">
        <v>0.09902777777777778</v>
      </c>
      <c r="E6" s="59">
        <v>11</v>
      </c>
    </row>
    <row r="7" spans="2:5" ht="15">
      <c r="B7" s="59"/>
      <c r="C7" t="s">
        <v>479</v>
      </c>
      <c r="D7" s="105"/>
      <c r="E7" s="59"/>
    </row>
    <row r="8" spans="2:5" ht="15">
      <c r="B8" s="59"/>
      <c r="C8" t="s">
        <v>323</v>
      </c>
      <c r="D8" s="105"/>
      <c r="E8" s="59"/>
    </row>
    <row r="9" spans="2:5" ht="15">
      <c r="B9" s="59"/>
      <c r="C9" t="s">
        <v>325</v>
      </c>
      <c r="D9" s="105"/>
      <c r="E9" s="59"/>
    </row>
    <row r="10" spans="2:5" ht="15">
      <c r="B10" s="59">
        <v>2</v>
      </c>
      <c r="C10" s="62" t="s">
        <v>106</v>
      </c>
      <c r="D10" s="105">
        <v>0.1074537037037037</v>
      </c>
      <c r="E10" s="59">
        <v>9</v>
      </c>
    </row>
    <row r="11" spans="2:5" ht="15">
      <c r="B11" s="59"/>
      <c r="C11" t="s">
        <v>284</v>
      </c>
      <c r="D11" s="105"/>
      <c r="E11" s="59"/>
    </row>
    <row r="12" spans="2:5" ht="15">
      <c r="B12" s="59"/>
      <c r="C12" t="s">
        <v>269</v>
      </c>
      <c r="D12" s="105"/>
      <c r="E12" s="59"/>
    </row>
    <row r="13" spans="2:5" ht="15">
      <c r="B13" s="59"/>
      <c r="C13" t="s">
        <v>277</v>
      </c>
      <c r="D13" s="105"/>
      <c r="E13" s="59"/>
    </row>
    <row r="14" spans="2:5" ht="15">
      <c r="B14" s="59">
        <v>3</v>
      </c>
      <c r="C14" s="62" t="s">
        <v>109</v>
      </c>
      <c r="D14" s="105">
        <v>0.10946759259259259</v>
      </c>
      <c r="E14" s="59">
        <v>8</v>
      </c>
    </row>
    <row r="15" spans="2:5" ht="15">
      <c r="B15" s="59"/>
      <c r="C15" t="s">
        <v>324</v>
      </c>
      <c r="D15" s="105"/>
      <c r="E15" s="59"/>
    </row>
    <row r="16" spans="2:5" ht="15">
      <c r="B16" s="59"/>
      <c r="C16" t="s">
        <v>326</v>
      </c>
      <c r="D16" s="105"/>
      <c r="E16" s="59"/>
    </row>
    <row r="17" spans="2:5" ht="15">
      <c r="B17" s="59"/>
      <c r="C17" t="s">
        <v>327</v>
      </c>
      <c r="D17" s="105"/>
      <c r="E17" s="59"/>
    </row>
    <row r="18" spans="2:5" ht="15">
      <c r="B18" s="59">
        <v>4</v>
      </c>
      <c r="C18" t="s">
        <v>107</v>
      </c>
      <c r="D18" s="105">
        <v>0.12652777777777777</v>
      </c>
      <c r="E18" s="59">
        <v>7</v>
      </c>
    </row>
    <row r="19" spans="2:5" ht="15">
      <c r="B19" s="59">
        <v>5</v>
      </c>
      <c r="C19" t="s">
        <v>103</v>
      </c>
      <c r="D19" s="105">
        <v>0.16140046296296295</v>
      </c>
      <c r="E19" s="59">
        <v>6</v>
      </c>
    </row>
    <row r="20" spans="2:5" ht="15">
      <c r="B20" s="59">
        <v>6</v>
      </c>
      <c r="C20" t="s">
        <v>138</v>
      </c>
      <c r="D20" s="105">
        <v>0.1699074074074074</v>
      </c>
      <c r="E20" s="59">
        <v>5</v>
      </c>
    </row>
    <row r="21" spans="2:5" ht="15">
      <c r="B21" s="59">
        <v>7</v>
      </c>
      <c r="C21" t="s">
        <v>105</v>
      </c>
      <c r="D21" s="105">
        <v>0.19149305555555554</v>
      </c>
      <c r="E21" s="59">
        <v>4</v>
      </c>
    </row>
    <row r="22" spans="2:5" ht="15">
      <c r="B22" s="59">
        <v>8</v>
      </c>
      <c r="C22" t="s">
        <v>210</v>
      </c>
      <c r="D22" s="105">
        <v>0.3626388888888889</v>
      </c>
      <c r="E22" s="59">
        <v>3</v>
      </c>
    </row>
    <row r="23" spans="2:5" ht="15">
      <c r="B23" s="59">
        <v>9</v>
      </c>
      <c r="C23" t="s">
        <v>104</v>
      </c>
      <c r="D23" s="105">
        <v>0.3715972222222222</v>
      </c>
      <c r="E23" s="59">
        <v>2</v>
      </c>
    </row>
    <row r="24" spans="2:5" ht="15">
      <c r="B24" s="59"/>
      <c r="D24" s="1"/>
      <c r="E24" s="59"/>
    </row>
    <row r="25" spans="2:5" ht="15">
      <c r="B25" s="59"/>
      <c r="D25" s="1"/>
      <c r="E25" s="59"/>
    </row>
    <row r="26" spans="2:5" ht="15">
      <c r="B26" s="59" t="s">
        <v>92</v>
      </c>
      <c r="D26" s="1"/>
      <c r="E26" s="59"/>
    </row>
    <row r="27" spans="2:5" ht="15">
      <c r="B27" s="59"/>
      <c r="D27" s="1"/>
      <c r="E27" s="59"/>
    </row>
    <row r="28" spans="2:5" ht="15">
      <c r="B28" s="59"/>
      <c r="D28" s="1"/>
      <c r="E28" s="5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6"/>
  <sheetViews>
    <sheetView tabSelected="1" zoomScalePageLayoutView="0" workbookViewId="0" topLeftCell="A1">
      <selection activeCell="F92" sqref="F92"/>
    </sheetView>
  </sheetViews>
  <sheetFormatPr defaultColWidth="9.140625" defaultRowHeight="15"/>
  <cols>
    <col min="1" max="1" width="4.8515625" style="9" customWidth="1"/>
    <col min="2" max="2" width="4.7109375" style="18" customWidth="1"/>
    <col min="3" max="3" width="21.140625" style="9" customWidth="1"/>
    <col min="4" max="4" width="12.7109375" style="9" customWidth="1"/>
    <col min="5" max="5" width="9.7109375" style="9" customWidth="1"/>
    <col min="6" max="6" width="4.57421875" style="9" customWidth="1"/>
    <col min="7" max="7" width="5.140625" style="18" customWidth="1"/>
    <col min="8" max="8" width="21.8515625" style="9" customWidth="1"/>
    <col min="9" max="9" width="9.140625" style="9" customWidth="1"/>
    <col min="10" max="10" width="7.140625" style="9" bestFit="1" customWidth="1"/>
    <col min="11" max="11" width="5.28125" style="19" customWidth="1"/>
    <col min="12" max="16384" width="9.140625" style="9" customWidth="1"/>
  </cols>
  <sheetData>
    <row r="1" ht="20.25">
      <c r="C1" s="8" t="s">
        <v>69</v>
      </c>
    </row>
    <row r="2" spans="3:9" ht="20.25">
      <c r="C2" s="8" t="s">
        <v>70</v>
      </c>
      <c r="D2" s="18"/>
      <c r="E2" s="8"/>
      <c r="F2" s="8"/>
      <c r="G2" s="20"/>
      <c r="H2" s="61" t="s">
        <v>53</v>
      </c>
      <c r="I2" s="8"/>
    </row>
    <row r="3" spans="3:7" ht="20.25">
      <c r="C3" s="8"/>
      <c r="D3" s="18"/>
      <c r="E3" s="8"/>
      <c r="F3" s="8"/>
      <c r="G3" s="20"/>
    </row>
    <row r="4" spans="3:6" ht="15">
      <c r="C4" s="66" t="s">
        <v>14</v>
      </c>
      <c r="D4" s="9" t="s">
        <v>72</v>
      </c>
      <c r="E4" s="9" t="s">
        <v>71</v>
      </c>
      <c r="F4" s="9" t="s">
        <v>52</v>
      </c>
    </row>
    <row r="5" spans="2:10" ht="15">
      <c r="B5" s="19">
        <v>1</v>
      </c>
      <c r="C5" s="61" t="s">
        <v>114</v>
      </c>
      <c r="D5" s="61" t="s">
        <v>109</v>
      </c>
      <c r="E5" s="67" t="s">
        <v>203</v>
      </c>
      <c r="F5" s="19">
        <v>15</v>
      </c>
      <c r="I5" s="9" t="s">
        <v>109</v>
      </c>
      <c r="J5" s="95">
        <v>47</v>
      </c>
    </row>
    <row r="6" spans="2:10" ht="15">
      <c r="B6" s="19">
        <v>2</v>
      </c>
      <c r="C6" s="61" t="s">
        <v>204</v>
      </c>
      <c r="D6" s="61" t="s">
        <v>108</v>
      </c>
      <c r="E6" s="67" t="s">
        <v>205</v>
      </c>
      <c r="F6" s="19">
        <v>14</v>
      </c>
      <c r="I6" s="9" t="s">
        <v>108</v>
      </c>
      <c r="J6" s="95">
        <f>F6+F10+F15+F20+F22+F38+F43+F47+F50+F52+F57+F63+F71+F76</f>
        <v>103</v>
      </c>
    </row>
    <row r="7" spans="2:10" ht="15">
      <c r="B7" s="19">
        <v>3</v>
      </c>
      <c r="C7" s="61" t="s">
        <v>119</v>
      </c>
      <c r="D7" s="61" t="s">
        <v>104</v>
      </c>
      <c r="E7" s="67" t="s">
        <v>206</v>
      </c>
      <c r="F7" s="19">
        <v>13</v>
      </c>
      <c r="I7" s="9" t="s">
        <v>104</v>
      </c>
      <c r="J7" s="9">
        <f>F7+F21+F40+F46</f>
        <v>43</v>
      </c>
    </row>
    <row r="8" spans="2:10" ht="15">
      <c r="B8" s="19">
        <v>4</v>
      </c>
      <c r="C8" s="61" t="s">
        <v>207</v>
      </c>
      <c r="D8" s="61" t="s">
        <v>103</v>
      </c>
      <c r="E8" s="67" t="s">
        <v>208</v>
      </c>
      <c r="F8" s="19">
        <v>12</v>
      </c>
      <c r="I8" s="9" t="s">
        <v>103</v>
      </c>
      <c r="J8" s="9">
        <f>F8+F24+F55+F67+F69+F75</f>
        <v>59</v>
      </c>
    </row>
    <row r="9" spans="2:10" ht="15">
      <c r="B9" s="19">
        <v>5</v>
      </c>
      <c r="C9" s="61" t="s">
        <v>209</v>
      </c>
      <c r="D9" s="61" t="s">
        <v>210</v>
      </c>
      <c r="E9" s="67" t="s">
        <v>208</v>
      </c>
      <c r="F9" s="19">
        <v>11</v>
      </c>
      <c r="I9" s="9" t="s">
        <v>210</v>
      </c>
      <c r="J9" s="9">
        <f>F9+F11+F12+F13+F14+F27+F36+F49</f>
        <v>66</v>
      </c>
    </row>
    <row r="10" spans="2:10" ht="15">
      <c r="B10" s="18">
        <v>6</v>
      </c>
      <c r="C10" s="9" t="s">
        <v>211</v>
      </c>
      <c r="D10" s="9" t="s">
        <v>108</v>
      </c>
      <c r="E10" s="21" t="s">
        <v>212</v>
      </c>
      <c r="F10" s="19">
        <v>10</v>
      </c>
      <c r="I10" s="9" t="s">
        <v>106</v>
      </c>
      <c r="J10" s="9">
        <f>F16+F26+F30+F31+F44+F45+F48+F53+F54+F58+F59+F60+F61+F74</f>
        <v>52</v>
      </c>
    </row>
    <row r="11" spans="2:10" ht="15">
      <c r="B11" s="18">
        <v>7</v>
      </c>
      <c r="C11" s="9" t="s">
        <v>213</v>
      </c>
      <c r="D11" s="9" t="s">
        <v>210</v>
      </c>
      <c r="E11" s="21" t="s">
        <v>214</v>
      </c>
      <c r="F11" s="19">
        <v>9</v>
      </c>
      <c r="I11" s="9" t="s">
        <v>107</v>
      </c>
      <c r="J11" s="9">
        <v>73</v>
      </c>
    </row>
    <row r="12" spans="2:10" ht="15">
      <c r="B12" s="18">
        <v>8</v>
      </c>
      <c r="C12" s="9" t="s">
        <v>215</v>
      </c>
      <c r="D12" s="9" t="s">
        <v>210</v>
      </c>
      <c r="E12" s="21" t="s">
        <v>216</v>
      </c>
      <c r="F12" s="19">
        <v>8</v>
      </c>
      <c r="I12" s="9" t="s">
        <v>138</v>
      </c>
      <c r="J12" s="9">
        <f>F56+F62</f>
        <v>2</v>
      </c>
    </row>
    <row r="13" spans="2:10" ht="15">
      <c r="B13" s="18">
        <v>9</v>
      </c>
      <c r="C13" s="9" t="s">
        <v>217</v>
      </c>
      <c r="D13" s="9" t="s">
        <v>210</v>
      </c>
      <c r="E13" s="21" t="s">
        <v>218</v>
      </c>
      <c r="F13" s="19">
        <v>7</v>
      </c>
      <c r="I13" s="9" t="s">
        <v>105</v>
      </c>
      <c r="J13" s="9">
        <f>F72+F68</f>
        <v>24</v>
      </c>
    </row>
    <row r="14" spans="2:6" ht="15">
      <c r="B14" s="18">
        <v>10</v>
      </c>
      <c r="C14" s="9" t="s">
        <v>219</v>
      </c>
      <c r="D14" s="9" t="s">
        <v>210</v>
      </c>
      <c r="E14" s="21" t="s">
        <v>220</v>
      </c>
      <c r="F14" s="19">
        <v>6</v>
      </c>
    </row>
    <row r="15" spans="2:6" ht="15">
      <c r="B15" s="18">
        <v>11</v>
      </c>
      <c r="C15" s="9" t="s">
        <v>221</v>
      </c>
      <c r="D15" s="9" t="s">
        <v>108</v>
      </c>
      <c r="E15" s="21" t="s">
        <v>222</v>
      </c>
      <c r="F15" s="19">
        <v>5</v>
      </c>
    </row>
    <row r="16" spans="2:6" ht="15">
      <c r="B16" s="18">
        <v>12</v>
      </c>
      <c r="C16" s="9" t="s">
        <v>223</v>
      </c>
      <c r="D16" s="9" t="s">
        <v>106</v>
      </c>
      <c r="E16" s="21" t="s">
        <v>224</v>
      </c>
      <c r="F16" s="19">
        <v>4</v>
      </c>
    </row>
    <row r="17" spans="2:6" ht="15">
      <c r="B17" s="18">
        <v>13</v>
      </c>
      <c r="C17" s="9" t="s">
        <v>163</v>
      </c>
      <c r="D17" s="9" t="s">
        <v>107</v>
      </c>
      <c r="E17" s="21" t="s">
        <v>225</v>
      </c>
      <c r="F17" s="19">
        <v>3</v>
      </c>
    </row>
    <row r="18" spans="5:10" ht="15">
      <c r="E18" s="21"/>
      <c r="F18" s="19"/>
      <c r="J18" s="21"/>
    </row>
    <row r="19" spans="3:10" ht="15">
      <c r="C19" s="66" t="s">
        <v>17</v>
      </c>
      <c r="F19" s="19"/>
      <c r="J19" s="21"/>
    </row>
    <row r="20" spans="2:7" ht="15">
      <c r="B20" s="19">
        <v>1</v>
      </c>
      <c r="C20" s="61" t="s">
        <v>226</v>
      </c>
      <c r="D20" s="61" t="s">
        <v>108</v>
      </c>
      <c r="E20" s="67" t="s">
        <v>227</v>
      </c>
      <c r="F20" s="19">
        <v>15</v>
      </c>
      <c r="G20" s="65"/>
    </row>
    <row r="21" spans="2:10" ht="15">
      <c r="B21" s="19">
        <v>2</v>
      </c>
      <c r="C21" s="61" t="s">
        <v>120</v>
      </c>
      <c r="D21" s="61" t="s">
        <v>104</v>
      </c>
      <c r="E21" s="67" t="s">
        <v>228</v>
      </c>
      <c r="F21" s="19">
        <v>14</v>
      </c>
      <c r="G21" s="65"/>
      <c r="J21" s="21"/>
    </row>
    <row r="22" spans="2:6" ht="15">
      <c r="B22" s="19">
        <v>3</v>
      </c>
      <c r="C22" s="61" t="s">
        <v>229</v>
      </c>
      <c r="D22" s="61" t="s">
        <v>108</v>
      </c>
      <c r="E22" s="67" t="s">
        <v>230</v>
      </c>
      <c r="F22" s="19">
        <v>13</v>
      </c>
    </row>
    <row r="23" spans="2:6" ht="15">
      <c r="B23" s="19">
        <v>4</v>
      </c>
      <c r="C23" s="61" t="s">
        <v>231</v>
      </c>
      <c r="D23" s="61" t="s">
        <v>107</v>
      </c>
      <c r="E23" s="67" t="s">
        <v>232</v>
      </c>
      <c r="F23" s="19">
        <v>12</v>
      </c>
    </row>
    <row r="24" spans="2:6" ht="15">
      <c r="B24" s="19">
        <v>5</v>
      </c>
      <c r="C24" s="61" t="s">
        <v>233</v>
      </c>
      <c r="D24" s="61" t="s">
        <v>103</v>
      </c>
      <c r="E24" s="67" t="s">
        <v>234</v>
      </c>
      <c r="F24" s="19">
        <v>11</v>
      </c>
    </row>
    <row r="25" spans="2:6" ht="15">
      <c r="B25" s="19">
        <v>6</v>
      </c>
      <c r="C25" s="61" t="s">
        <v>235</v>
      </c>
      <c r="D25" s="61" t="s">
        <v>107</v>
      </c>
      <c r="E25" s="67" t="s">
        <v>236</v>
      </c>
      <c r="F25" s="19">
        <v>10</v>
      </c>
    </row>
    <row r="26" spans="2:10" ht="15">
      <c r="B26" s="18">
        <v>7</v>
      </c>
      <c r="C26" s="9" t="s">
        <v>237</v>
      </c>
      <c r="D26" s="9" t="s">
        <v>106</v>
      </c>
      <c r="E26" s="21" t="s">
        <v>238</v>
      </c>
      <c r="F26" s="19">
        <v>9</v>
      </c>
      <c r="J26" s="21"/>
    </row>
    <row r="27" spans="2:10" ht="15">
      <c r="B27" s="18">
        <v>8</v>
      </c>
      <c r="C27" s="9" t="s">
        <v>239</v>
      </c>
      <c r="D27" s="9" t="s">
        <v>210</v>
      </c>
      <c r="E27" s="93" t="s">
        <v>240</v>
      </c>
      <c r="F27" s="19">
        <v>8</v>
      </c>
      <c r="J27" s="21"/>
    </row>
    <row r="28" spans="2:6" ht="15">
      <c r="B28" s="18">
        <v>9</v>
      </c>
      <c r="C28" s="9" t="s">
        <v>241</v>
      </c>
      <c r="D28" s="9" t="s">
        <v>106</v>
      </c>
      <c r="E28" s="21" t="s">
        <v>242</v>
      </c>
      <c r="F28" s="19">
        <v>7</v>
      </c>
    </row>
    <row r="29" spans="2:10" ht="15">
      <c r="B29" s="18">
        <v>10</v>
      </c>
      <c r="C29" s="9" t="s">
        <v>243</v>
      </c>
      <c r="D29" s="9" t="s">
        <v>107</v>
      </c>
      <c r="E29" s="21" t="s">
        <v>244</v>
      </c>
      <c r="F29" s="19">
        <v>6</v>
      </c>
      <c r="J29" s="21"/>
    </row>
    <row r="30" spans="2:10" ht="15">
      <c r="B30" s="18">
        <v>11</v>
      </c>
      <c r="C30" s="9" t="s">
        <v>245</v>
      </c>
      <c r="D30" s="9" t="s">
        <v>106</v>
      </c>
      <c r="E30" s="21" t="s">
        <v>246</v>
      </c>
      <c r="F30" s="19">
        <v>5</v>
      </c>
      <c r="J30" s="21"/>
    </row>
    <row r="31" spans="2:10" ht="15">
      <c r="B31" s="18">
        <v>12</v>
      </c>
      <c r="C31" s="9" t="s">
        <v>247</v>
      </c>
      <c r="D31" s="9" t="s">
        <v>106</v>
      </c>
      <c r="E31" s="21" t="s">
        <v>248</v>
      </c>
      <c r="F31" s="19">
        <v>4</v>
      </c>
      <c r="J31" s="21"/>
    </row>
    <row r="32" spans="2:10" ht="15">
      <c r="B32" s="18">
        <v>13</v>
      </c>
      <c r="C32" s="9" t="s">
        <v>249</v>
      </c>
      <c r="D32" s="9" t="s">
        <v>107</v>
      </c>
      <c r="E32" s="94">
        <v>37258</v>
      </c>
      <c r="F32" s="19">
        <v>3</v>
      </c>
      <c r="J32" s="21"/>
    </row>
    <row r="33" spans="2:10" ht="15">
      <c r="B33" s="18">
        <v>14</v>
      </c>
      <c r="C33" s="9" t="s">
        <v>250</v>
      </c>
      <c r="D33" s="9" t="s">
        <v>107</v>
      </c>
      <c r="E33" s="94">
        <v>37988</v>
      </c>
      <c r="F33" s="19">
        <v>2</v>
      </c>
      <c r="J33" s="21"/>
    </row>
    <row r="34" spans="5:10" ht="15">
      <c r="E34" s="21"/>
      <c r="F34" s="19"/>
      <c r="J34" s="21"/>
    </row>
    <row r="35" spans="3:11" ht="15">
      <c r="C35" s="66" t="s">
        <v>15</v>
      </c>
      <c r="G35" s="9"/>
      <c r="K35" s="9"/>
    </row>
    <row r="36" spans="2:11" ht="15">
      <c r="B36" s="19">
        <v>1</v>
      </c>
      <c r="C36" s="61" t="s">
        <v>261</v>
      </c>
      <c r="D36" s="61" t="s">
        <v>210</v>
      </c>
      <c r="E36" s="97">
        <v>0.08755787037037037</v>
      </c>
      <c r="F36" s="19">
        <v>15</v>
      </c>
      <c r="G36" s="9"/>
      <c r="K36" s="9"/>
    </row>
    <row r="37" spans="2:11" ht="15">
      <c r="B37" s="19">
        <v>2</v>
      </c>
      <c r="C37" s="61" t="s">
        <v>262</v>
      </c>
      <c r="D37" s="61" t="s">
        <v>107</v>
      </c>
      <c r="E37" s="97">
        <v>0.09028935185185184</v>
      </c>
      <c r="F37" s="19">
        <v>14</v>
      </c>
      <c r="G37" s="9"/>
      <c r="K37" s="9"/>
    </row>
    <row r="38" spans="2:11" ht="15">
      <c r="B38" s="19">
        <v>3</v>
      </c>
      <c r="C38" s="61" t="s">
        <v>263</v>
      </c>
      <c r="D38" s="61" t="s">
        <v>108</v>
      </c>
      <c r="E38" s="97">
        <v>0.09583333333333333</v>
      </c>
      <c r="F38" s="19">
        <v>13</v>
      </c>
      <c r="G38" s="9"/>
      <c r="K38" s="9"/>
    </row>
    <row r="39" spans="2:11" ht="15">
      <c r="B39" s="19">
        <v>4</v>
      </c>
      <c r="C39" s="61" t="s">
        <v>157</v>
      </c>
      <c r="D39" s="61" t="s">
        <v>107</v>
      </c>
      <c r="E39" s="97">
        <v>0.09586805555555555</v>
      </c>
      <c r="F39" s="19">
        <v>12</v>
      </c>
      <c r="G39" s="9"/>
      <c r="J39" s="21"/>
      <c r="K39" s="9"/>
    </row>
    <row r="40" spans="2:11" ht="15">
      <c r="B40" s="19">
        <v>5</v>
      </c>
      <c r="C40" s="61" t="s">
        <v>264</v>
      </c>
      <c r="D40" s="61" t="s">
        <v>104</v>
      </c>
      <c r="E40" s="97">
        <v>0.09590277777777778</v>
      </c>
      <c r="F40" s="19">
        <v>11</v>
      </c>
      <c r="G40" s="9"/>
      <c r="K40" s="9"/>
    </row>
    <row r="41" spans="2:11" ht="15">
      <c r="B41" s="18">
        <v>6</v>
      </c>
      <c r="C41" s="9" t="s">
        <v>265</v>
      </c>
      <c r="D41" s="9" t="s">
        <v>109</v>
      </c>
      <c r="E41" s="97">
        <v>0.09653935185185185</v>
      </c>
      <c r="F41" s="19">
        <v>10</v>
      </c>
      <c r="G41" s="9"/>
      <c r="K41" s="9"/>
    </row>
    <row r="42" spans="2:6" ht="15">
      <c r="B42" s="18">
        <v>7</v>
      </c>
      <c r="C42" s="9" t="s">
        <v>266</v>
      </c>
      <c r="D42" s="9" t="s">
        <v>109</v>
      </c>
      <c r="E42" s="97">
        <v>0.10001157407407407</v>
      </c>
      <c r="F42" s="19">
        <v>9</v>
      </c>
    </row>
    <row r="43" spans="2:10" ht="15">
      <c r="B43" s="18">
        <v>8</v>
      </c>
      <c r="C43" s="9" t="s">
        <v>267</v>
      </c>
      <c r="D43" s="9" t="s">
        <v>108</v>
      </c>
      <c r="E43" s="97">
        <v>0.10143518518518518</v>
      </c>
      <c r="F43" s="19">
        <v>8</v>
      </c>
      <c r="J43" s="21"/>
    </row>
    <row r="44" spans="2:6" ht="15">
      <c r="B44" s="18">
        <v>9</v>
      </c>
      <c r="C44" s="9" t="s">
        <v>268</v>
      </c>
      <c r="D44" s="9" t="s">
        <v>106</v>
      </c>
      <c r="E44" s="97">
        <v>0.10148148148148149</v>
      </c>
      <c r="F44" s="19">
        <v>7</v>
      </c>
    </row>
    <row r="45" spans="2:10" ht="15">
      <c r="B45" s="18">
        <v>10</v>
      </c>
      <c r="C45" s="9" t="s">
        <v>269</v>
      </c>
      <c r="D45" s="9" t="s">
        <v>106</v>
      </c>
      <c r="E45" s="97">
        <v>0.10215277777777777</v>
      </c>
      <c r="F45" s="19">
        <v>6</v>
      </c>
      <c r="J45" s="21"/>
    </row>
    <row r="46" spans="2:6" ht="15">
      <c r="B46" s="18">
        <v>11</v>
      </c>
      <c r="C46" s="9" t="s">
        <v>270</v>
      </c>
      <c r="D46" s="9" t="s">
        <v>104</v>
      </c>
      <c r="E46" s="97">
        <v>0.1021875</v>
      </c>
      <c r="F46" s="19">
        <v>5</v>
      </c>
    </row>
    <row r="47" spans="2:6" ht="15">
      <c r="B47" s="18">
        <v>12</v>
      </c>
      <c r="C47" s="9" t="s">
        <v>271</v>
      </c>
      <c r="D47" s="9" t="s">
        <v>108</v>
      </c>
      <c r="E47" s="97">
        <v>0.10349537037037038</v>
      </c>
      <c r="F47" s="19">
        <v>4</v>
      </c>
    </row>
    <row r="48" spans="2:6" ht="15">
      <c r="B48" s="18">
        <v>13</v>
      </c>
      <c r="C48" s="9" t="s">
        <v>272</v>
      </c>
      <c r="D48" s="9" t="s">
        <v>106</v>
      </c>
      <c r="E48" s="97">
        <v>0.10556712962962962</v>
      </c>
      <c r="F48" s="19">
        <v>3</v>
      </c>
    </row>
    <row r="49" spans="2:6" ht="15">
      <c r="B49" s="18">
        <v>14</v>
      </c>
      <c r="C49" s="9" t="s">
        <v>273</v>
      </c>
      <c r="D49" s="9" t="s">
        <v>210</v>
      </c>
      <c r="E49" s="97">
        <v>0.10626157407407406</v>
      </c>
      <c r="F49" s="19">
        <v>2</v>
      </c>
    </row>
    <row r="50" spans="2:6" ht="15">
      <c r="B50" s="18">
        <v>15</v>
      </c>
      <c r="C50" s="9" t="s">
        <v>274</v>
      </c>
      <c r="D50" s="9" t="s">
        <v>108</v>
      </c>
      <c r="E50" s="97">
        <v>0.10765046296296295</v>
      </c>
      <c r="F50" s="19">
        <v>1</v>
      </c>
    </row>
    <row r="51" spans="2:6" ht="15">
      <c r="B51" s="18">
        <v>16</v>
      </c>
      <c r="C51" s="9" t="s">
        <v>275</v>
      </c>
      <c r="D51" s="9" t="s">
        <v>109</v>
      </c>
      <c r="E51" s="97">
        <v>0.10903935185185186</v>
      </c>
      <c r="F51" s="19">
        <v>1</v>
      </c>
    </row>
    <row r="52" spans="2:10" ht="15">
      <c r="B52" s="18">
        <v>17</v>
      </c>
      <c r="C52" s="9" t="s">
        <v>276</v>
      </c>
      <c r="D52" s="9" t="s">
        <v>108</v>
      </c>
      <c r="E52" s="97">
        <v>0.11046296296296297</v>
      </c>
      <c r="F52" s="19">
        <v>1</v>
      </c>
      <c r="J52" s="21"/>
    </row>
    <row r="53" spans="2:6" ht="15">
      <c r="B53" s="18">
        <v>18</v>
      </c>
      <c r="C53" s="9" t="s">
        <v>277</v>
      </c>
      <c r="D53" s="9" t="s">
        <v>106</v>
      </c>
      <c r="E53" s="97">
        <v>0.11118055555555556</v>
      </c>
      <c r="F53" s="19">
        <v>1</v>
      </c>
    </row>
    <row r="54" spans="2:6" ht="15">
      <c r="B54" s="18">
        <v>19</v>
      </c>
      <c r="C54" s="9" t="s">
        <v>278</v>
      </c>
      <c r="D54" s="9" t="s">
        <v>106</v>
      </c>
      <c r="E54" s="97">
        <v>0.11181712962962963</v>
      </c>
      <c r="F54" s="19">
        <v>1</v>
      </c>
    </row>
    <row r="55" spans="2:6" ht="15">
      <c r="B55" s="18">
        <v>20</v>
      </c>
      <c r="C55" s="9" t="s">
        <v>279</v>
      </c>
      <c r="D55" s="9" t="s">
        <v>103</v>
      </c>
      <c r="E55" s="97">
        <v>0.11320601851851853</v>
      </c>
      <c r="F55" s="19">
        <v>1</v>
      </c>
    </row>
    <row r="56" spans="2:10" ht="15">
      <c r="B56" s="18">
        <v>21</v>
      </c>
      <c r="C56" s="9" t="s">
        <v>280</v>
      </c>
      <c r="D56" s="9" t="s">
        <v>138</v>
      </c>
      <c r="E56" s="97">
        <v>0.11668981481481482</v>
      </c>
      <c r="F56" s="19">
        <v>1</v>
      </c>
      <c r="J56" s="21"/>
    </row>
    <row r="57" spans="2:6" ht="15">
      <c r="B57" s="18">
        <v>22</v>
      </c>
      <c r="C57" s="9" t="s">
        <v>281</v>
      </c>
      <c r="D57" s="9" t="s">
        <v>108</v>
      </c>
      <c r="E57" s="97">
        <v>0.11673611111111111</v>
      </c>
      <c r="F57" s="19">
        <v>1</v>
      </c>
    </row>
    <row r="58" spans="2:10" ht="15">
      <c r="B58" s="18">
        <v>23</v>
      </c>
      <c r="C58" s="9" t="s">
        <v>282</v>
      </c>
      <c r="D58" s="9" t="s">
        <v>106</v>
      </c>
      <c r="E58" s="97">
        <v>0.11738425925925926</v>
      </c>
      <c r="F58" s="19">
        <v>1</v>
      </c>
      <c r="J58" s="21"/>
    </row>
    <row r="59" spans="2:6" ht="15">
      <c r="B59" s="18">
        <v>24</v>
      </c>
      <c r="C59" s="9" t="s">
        <v>283</v>
      </c>
      <c r="D59" s="9" t="s">
        <v>106</v>
      </c>
      <c r="E59" s="97">
        <v>0.11951388888888888</v>
      </c>
      <c r="F59" s="19">
        <v>1</v>
      </c>
    </row>
    <row r="60" spans="2:6" ht="15">
      <c r="B60" s="18">
        <v>25</v>
      </c>
      <c r="C60" s="9" t="s">
        <v>284</v>
      </c>
      <c r="D60" s="9" t="s">
        <v>106</v>
      </c>
      <c r="E60" s="97">
        <v>0.12368055555555556</v>
      </c>
      <c r="F60" s="19">
        <v>1</v>
      </c>
    </row>
    <row r="61" spans="2:6" ht="15">
      <c r="B61" s="18">
        <v>26</v>
      </c>
      <c r="C61" s="9" t="s">
        <v>285</v>
      </c>
      <c r="D61" s="9" t="s">
        <v>106</v>
      </c>
      <c r="E61" s="97">
        <v>0.12369212962962962</v>
      </c>
      <c r="F61" s="19">
        <v>1</v>
      </c>
    </row>
    <row r="62" spans="2:6" ht="15">
      <c r="B62" s="18">
        <v>27</v>
      </c>
      <c r="C62" s="9" t="s">
        <v>286</v>
      </c>
      <c r="D62" s="9" t="s">
        <v>138</v>
      </c>
      <c r="E62" s="97">
        <v>0.12986111111111112</v>
      </c>
      <c r="F62" s="19">
        <v>1</v>
      </c>
    </row>
    <row r="63" spans="2:6" ht="15">
      <c r="B63" s="18">
        <v>28</v>
      </c>
      <c r="C63" s="9" t="s">
        <v>287</v>
      </c>
      <c r="D63" s="9" t="s">
        <v>108</v>
      </c>
      <c r="E63" s="97">
        <v>0.12989583333333335</v>
      </c>
      <c r="F63" s="19">
        <v>1</v>
      </c>
    </row>
    <row r="64" spans="2:6" ht="15">
      <c r="B64" s="18">
        <v>29</v>
      </c>
      <c r="C64" s="9" t="s">
        <v>288</v>
      </c>
      <c r="D64" s="9" t="s">
        <v>107</v>
      </c>
      <c r="E64" s="96">
        <v>0.13268518518518518</v>
      </c>
      <c r="F64" s="9">
        <v>1</v>
      </c>
    </row>
    <row r="66" spans="3:11" ht="15">
      <c r="C66" s="66" t="s">
        <v>16</v>
      </c>
      <c r="F66" s="19"/>
      <c r="K66" s="9"/>
    </row>
    <row r="67" spans="2:6" ht="15">
      <c r="B67" s="18">
        <v>1</v>
      </c>
      <c r="C67" s="9" t="s">
        <v>251</v>
      </c>
      <c r="D67" s="9" t="s">
        <v>103</v>
      </c>
      <c r="E67" s="96">
        <v>0.045231481481481484</v>
      </c>
      <c r="F67" s="19">
        <v>15</v>
      </c>
    </row>
    <row r="68" spans="2:11" ht="15">
      <c r="B68" s="18">
        <v>2</v>
      </c>
      <c r="C68" s="9" t="s">
        <v>252</v>
      </c>
      <c r="D68" s="9" t="s">
        <v>105</v>
      </c>
      <c r="E68" s="96">
        <v>0.05005787037037037</v>
      </c>
      <c r="F68" s="19">
        <v>14</v>
      </c>
      <c r="K68" s="9"/>
    </row>
    <row r="69" spans="2:11" ht="15">
      <c r="B69" s="18">
        <v>3</v>
      </c>
      <c r="C69" s="9" t="s">
        <v>253</v>
      </c>
      <c r="D69" s="9" t="s">
        <v>103</v>
      </c>
      <c r="E69" s="96">
        <v>0.05142361111111111</v>
      </c>
      <c r="F69" s="19">
        <v>13</v>
      </c>
      <c r="K69" s="9"/>
    </row>
    <row r="70" spans="2:11" ht="15">
      <c r="B70" s="18">
        <v>4</v>
      </c>
      <c r="C70" s="9" t="s">
        <v>254</v>
      </c>
      <c r="D70" s="9" t="s">
        <v>109</v>
      </c>
      <c r="E70" s="96">
        <v>0.05145833333333333</v>
      </c>
      <c r="F70" s="19">
        <v>12</v>
      </c>
      <c r="K70" s="9"/>
    </row>
    <row r="71" spans="2:6" ht="15">
      <c r="B71" s="9">
        <v>5</v>
      </c>
      <c r="C71" s="9" t="s">
        <v>255</v>
      </c>
      <c r="D71" s="9" t="s">
        <v>108</v>
      </c>
      <c r="E71" s="96">
        <v>0.052141203703703703</v>
      </c>
      <c r="F71" s="9">
        <v>11</v>
      </c>
    </row>
    <row r="72" spans="2:6" ht="15">
      <c r="B72" s="9">
        <v>6</v>
      </c>
      <c r="C72" s="9" t="s">
        <v>256</v>
      </c>
      <c r="D72" s="9" t="s">
        <v>105</v>
      </c>
      <c r="E72" s="96">
        <v>0.05347222222222222</v>
      </c>
      <c r="F72" s="9">
        <v>10</v>
      </c>
    </row>
    <row r="73" spans="2:6" ht="15">
      <c r="B73" s="9">
        <v>7</v>
      </c>
      <c r="C73" s="9" t="s">
        <v>257</v>
      </c>
      <c r="D73" s="9" t="s">
        <v>107</v>
      </c>
      <c r="E73" s="96">
        <v>0.05565972222222223</v>
      </c>
      <c r="F73" s="9">
        <v>9</v>
      </c>
    </row>
    <row r="74" spans="2:6" ht="15">
      <c r="B74" s="9">
        <v>8</v>
      </c>
      <c r="C74" s="9" t="s">
        <v>258</v>
      </c>
      <c r="D74" s="9" t="s">
        <v>106</v>
      </c>
      <c r="E74" s="96">
        <v>0.05833333333333333</v>
      </c>
      <c r="F74" s="9">
        <v>8</v>
      </c>
    </row>
    <row r="75" spans="2:6" ht="15">
      <c r="B75" s="9">
        <v>9</v>
      </c>
      <c r="C75" s="9" t="s">
        <v>259</v>
      </c>
      <c r="D75" s="9" t="s">
        <v>103</v>
      </c>
      <c r="E75" s="96">
        <v>0.0625</v>
      </c>
      <c r="F75" s="9">
        <v>7</v>
      </c>
    </row>
    <row r="76" spans="2:6" ht="15">
      <c r="B76" s="9">
        <v>10</v>
      </c>
      <c r="C76" s="9" t="s">
        <v>260</v>
      </c>
      <c r="D76" s="9" t="s">
        <v>108</v>
      </c>
      <c r="E76" s="96">
        <v>0.06951388888888889</v>
      </c>
      <c r="F76" s="9">
        <v>6</v>
      </c>
    </row>
    <row r="77" ht="15">
      <c r="B77" s="9"/>
    </row>
    <row r="78" ht="15">
      <c r="B78" s="9"/>
    </row>
    <row r="79" ht="15">
      <c r="B79" s="9"/>
    </row>
    <row r="80" ht="15">
      <c r="B80" s="9"/>
    </row>
    <row r="81" ht="15">
      <c r="B81" s="9"/>
    </row>
    <row r="83" ht="15">
      <c r="C83" s="61" t="s">
        <v>54</v>
      </c>
    </row>
    <row r="84" ht="15">
      <c r="C84" s="61"/>
    </row>
    <row r="85" spans="4:5" ht="15">
      <c r="D85" s="9" t="s">
        <v>59</v>
      </c>
      <c r="E85" s="9" t="s">
        <v>52</v>
      </c>
    </row>
    <row r="86" spans="2:6" ht="15">
      <c r="B86" s="18">
        <v>1</v>
      </c>
      <c r="C86" s="226" t="s">
        <v>108</v>
      </c>
      <c r="D86" s="68">
        <v>103</v>
      </c>
      <c r="E86" s="1">
        <v>11</v>
      </c>
      <c r="F86"/>
    </row>
    <row r="87" spans="2:6" ht="15">
      <c r="B87" s="18">
        <v>2</v>
      </c>
      <c r="C87" s="226" t="s">
        <v>107</v>
      </c>
      <c r="D87" s="68">
        <v>73</v>
      </c>
      <c r="E87" s="1">
        <v>9</v>
      </c>
      <c r="F87"/>
    </row>
    <row r="88" spans="2:6" ht="15">
      <c r="B88" s="18">
        <v>3</v>
      </c>
      <c r="C88" s="226" t="s">
        <v>210</v>
      </c>
      <c r="D88" s="68">
        <v>66</v>
      </c>
      <c r="E88" s="1">
        <v>8</v>
      </c>
      <c r="F88"/>
    </row>
    <row r="89" spans="2:6" ht="15">
      <c r="B89" s="18">
        <v>4</v>
      </c>
      <c r="C89" s="226" t="s">
        <v>103</v>
      </c>
      <c r="D89" s="68">
        <v>59</v>
      </c>
      <c r="E89" s="1">
        <v>7</v>
      </c>
      <c r="F89"/>
    </row>
    <row r="90" spans="2:6" ht="15">
      <c r="B90" s="18">
        <v>5</v>
      </c>
      <c r="C90" s="226" t="s">
        <v>106</v>
      </c>
      <c r="D90" s="68">
        <v>52</v>
      </c>
      <c r="E90" s="1">
        <v>6</v>
      </c>
      <c r="F90"/>
    </row>
    <row r="91" spans="2:6" ht="15">
      <c r="B91" s="18">
        <v>6</v>
      </c>
      <c r="C91" s="226" t="s">
        <v>109</v>
      </c>
      <c r="D91" s="68">
        <v>47</v>
      </c>
      <c r="E91" s="1">
        <v>5</v>
      </c>
      <c r="F91"/>
    </row>
    <row r="92" spans="2:6" ht="15">
      <c r="B92" s="18">
        <v>7</v>
      </c>
      <c r="C92" s="226" t="s">
        <v>104</v>
      </c>
      <c r="D92" s="68">
        <v>43</v>
      </c>
      <c r="E92" s="1">
        <v>4</v>
      </c>
      <c r="F92"/>
    </row>
    <row r="93" spans="2:6" ht="15">
      <c r="B93" s="18">
        <v>8</v>
      </c>
      <c r="C93" t="s">
        <v>105</v>
      </c>
      <c r="D93" s="68">
        <v>24</v>
      </c>
      <c r="E93" s="1">
        <v>3</v>
      </c>
      <c r="F93"/>
    </row>
    <row r="94" spans="2:5" ht="15">
      <c r="B94" s="18">
        <v>9</v>
      </c>
      <c r="C94" s="9" t="s">
        <v>138</v>
      </c>
      <c r="D94" s="65">
        <v>2</v>
      </c>
      <c r="E94" s="18">
        <v>2</v>
      </c>
    </row>
    <row r="96" ht="15">
      <c r="C96" s="9" t="s">
        <v>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="115" zoomScaleNormal="115" zoomScalePageLayoutView="0" workbookViewId="0" topLeftCell="A1">
      <selection activeCell="B5" sqref="B5"/>
    </sheetView>
  </sheetViews>
  <sheetFormatPr defaultColWidth="9.140625" defaultRowHeight="15"/>
  <cols>
    <col min="1" max="1" width="5.140625" style="18" customWidth="1"/>
    <col min="2" max="2" width="18.140625" style="9" customWidth="1"/>
    <col min="3" max="3" width="9.140625" style="18" customWidth="1"/>
    <col min="4" max="4" width="18.421875" style="9" customWidth="1"/>
    <col min="5" max="16384" width="9.140625" style="9" customWidth="1"/>
  </cols>
  <sheetData>
    <row r="1" ht="20.25">
      <c r="B1" s="8" t="s">
        <v>69</v>
      </c>
    </row>
    <row r="2" spans="2:6" ht="20.25">
      <c r="B2" s="8" t="s">
        <v>70</v>
      </c>
      <c r="D2" s="8"/>
      <c r="E2" s="77" t="s">
        <v>60</v>
      </c>
      <c r="F2" s="8"/>
    </row>
    <row r="3" spans="1:5" ht="15">
      <c r="A3" s="18" t="s">
        <v>75</v>
      </c>
      <c r="B3" s="9" t="s">
        <v>89</v>
      </c>
      <c r="C3" s="18" t="s">
        <v>71</v>
      </c>
      <c r="E3" s="9" t="s">
        <v>74</v>
      </c>
    </row>
    <row r="4" spans="1:5" ht="15">
      <c r="A4" s="18">
        <v>1</v>
      </c>
      <c r="B4" s="9" t="s">
        <v>4</v>
      </c>
      <c r="C4" s="98">
        <v>0.1820138888888889</v>
      </c>
      <c r="E4" s="9">
        <v>11</v>
      </c>
    </row>
    <row r="5" ht="15">
      <c r="B5" s="9" t="s">
        <v>270</v>
      </c>
    </row>
    <row r="6" ht="15">
      <c r="B6" s="9" t="s">
        <v>264</v>
      </c>
    </row>
    <row r="7" ht="15">
      <c r="B7" s="9" t="s">
        <v>298</v>
      </c>
    </row>
    <row r="8" ht="15">
      <c r="B8" s="9" t="s">
        <v>299</v>
      </c>
    </row>
    <row r="9" spans="1:4" ht="15">
      <c r="A9" s="69"/>
      <c r="B9" s="70"/>
      <c r="C9" s="69"/>
      <c r="D9" s="70"/>
    </row>
    <row r="10" spans="1:5" ht="15">
      <c r="A10" s="18">
        <v>2</v>
      </c>
      <c r="B10" s="9" t="s">
        <v>2</v>
      </c>
      <c r="C10" s="98">
        <v>0.182662037037037</v>
      </c>
      <c r="D10" s="71"/>
      <c r="E10" s="9">
        <v>9</v>
      </c>
    </row>
    <row r="11" spans="2:4" ht="15">
      <c r="B11" s="9" t="s">
        <v>226</v>
      </c>
      <c r="D11" s="71"/>
    </row>
    <row r="12" spans="2:4" ht="15">
      <c r="B12" s="9" t="s">
        <v>204</v>
      </c>
      <c r="D12" s="71"/>
    </row>
    <row r="13" spans="2:4" ht="15">
      <c r="B13" s="9" t="s">
        <v>263</v>
      </c>
      <c r="D13" s="71"/>
    </row>
    <row r="14" spans="2:4" ht="15">
      <c r="B14" s="9" t="s">
        <v>271</v>
      </c>
      <c r="D14" s="71"/>
    </row>
    <row r="15" spans="1:4" ht="15">
      <c r="A15" s="69"/>
      <c r="B15" s="70"/>
      <c r="C15" s="69"/>
      <c r="D15" s="72"/>
    </row>
    <row r="16" spans="1:5" ht="15">
      <c r="A16" s="18">
        <v>3</v>
      </c>
      <c r="B16" s="9" t="s">
        <v>194</v>
      </c>
      <c r="C16" s="98">
        <v>0.1847337962962963</v>
      </c>
      <c r="D16" s="71"/>
      <c r="E16" s="9">
        <v>8</v>
      </c>
    </row>
    <row r="17" spans="2:4" ht="15">
      <c r="B17" s="9" t="s">
        <v>261</v>
      </c>
      <c r="D17" s="71"/>
    </row>
    <row r="18" spans="2:4" ht="15">
      <c r="B18" s="9" t="s">
        <v>300</v>
      </c>
      <c r="D18" s="71"/>
    </row>
    <row r="19" spans="2:4" ht="15">
      <c r="B19" s="9" t="s">
        <v>213</v>
      </c>
      <c r="D19" s="71"/>
    </row>
    <row r="20" spans="2:4" ht="15">
      <c r="B20" s="9" t="s">
        <v>209</v>
      </c>
      <c r="D20" s="71"/>
    </row>
    <row r="21" ht="15">
      <c r="D21" s="71"/>
    </row>
    <row r="22" spans="1:5" ht="15">
      <c r="A22" s="18">
        <v>4</v>
      </c>
      <c r="B22" s="9" t="s">
        <v>109</v>
      </c>
      <c r="E22" s="9">
        <v>7</v>
      </c>
    </row>
    <row r="23" spans="1:5" ht="15">
      <c r="A23" s="18">
        <v>5</v>
      </c>
      <c r="B23" s="9" t="s">
        <v>103</v>
      </c>
      <c r="E23" s="9">
        <v>6</v>
      </c>
    </row>
    <row r="24" spans="1:5" ht="15">
      <c r="A24" s="18">
        <v>6</v>
      </c>
      <c r="B24" s="9" t="s">
        <v>107</v>
      </c>
      <c r="E24" s="9">
        <v>5</v>
      </c>
    </row>
    <row r="25" spans="1:5" ht="15">
      <c r="A25" s="18">
        <v>7</v>
      </c>
      <c r="B25" s="9" t="s">
        <v>106</v>
      </c>
      <c r="E25" s="9">
        <v>4</v>
      </c>
    </row>
    <row r="26" spans="1:5" ht="15">
      <c r="A26" s="18">
        <v>8</v>
      </c>
      <c r="B26" s="9" t="s">
        <v>105</v>
      </c>
      <c r="E26" s="9">
        <v>3</v>
      </c>
    </row>
    <row r="30" ht="15">
      <c r="B30" s="9" t="s">
        <v>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PageLayoutView="0" workbookViewId="0" topLeftCell="A45">
      <selection activeCell="H70" sqref="H70"/>
    </sheetView>
  </sheetViews>
  <sheetFormatPr defaultColWidth="9.140625" defaultRowHeight="15"/>
  <cols>
    <col min="1" max="1" width="4.421875" style="0" customWidth="1"/>
    <col min="2" max="2" width="18.8515625" style="4" customWidth="1"/>
    <col min="3" max="3" width="18.28125" style="62" customWidth="1"/>
    <col min="5" max="5" width="15.8515625" style="0" customWidth="1"/>
    <col min="8" max="8" width="12.8515625" style="0" customWidth="1"/>
  </cols>
  <sheetData>
    <row r="1" spans="2:8" s="26" customFormat="1" ht="15">
      <c r="B1" s="186" t="s">
        <v>76</v>
      </c>
      <c r="C1" s="186"/>
      <c r="D1" s="186"/>
      <c r="E1" s="186"/>
      <c r="F1" s="34" t="s">
        <v>195</v>
      </c>
      <c r="G1" s="34"/>
      <c r="H1" s="34"/>
    </row>
    <row r="2" spans="2:8" s="26" customFormat="1" ht="15">
      <c r="B2" s="88">
        <v>42413</v>
      </c>
      <c r="F2" s="34"/>
      <c r="G2" s="34"/>
      <c r="H2" s="34"/>
    </row>
    <row r="3" s="26" customFormat="1" ht="15" thickBot="1">
      <c r="A3" s="35" t="s">
        <v>28</v>
      </c>
    </row>
    <row r="4" spans="1:10" s="28" customFormat="1" ht="22.5" customHeight="1" thickTop="1">
      <c r="A4" s="187" t="s">
        <v>18</v>
      </c>
      <c r="B4" s="178"/>
      <c r="C4" s="178" t="s">
        <v>43</v>
      </c>
      <c r="D4" s="178" t="s">
        <v>44</v>
      </c>
      <c r="E4" s="178" t="s">
        <v>19</v>
      </c>
      <c r="F4" s="178" t="s">
        <v>10</v>
      </c>
      <c r="G4" s="178" t="s">
        <v>12</v>
      </c>
      <c r="H4" s="180" t="s">
        <v>20</v>
      </c>
      <c r="I4" s="27" t="s">
        <v>21</v>
      </c>
      <c r="J4" s="182" t="s">
        <v>24</v>
      </c>
    </row>
    <row r="5" spans="1:10" s="28" customFormat="1" ht="22.5" customHeight="1" thickBot="1">
      <c r="A5" s="188"/>
      <c r="B5" s="179"/>
      <c r="C5" s="189"/>
      <c r="D5" s="179"/>
      <c r="E5" s="179"/>
      <c r="F5" s="179"/>
      <c r="G5" s="179"/>
      <c r="H5" s="181"/>
      <c r="I5" s="29" t="s">
        <v>22</v>
      </c>
      <c r="J5" s="183"/>
    </row>
    <row r="6" spans="1:10" s="28" customFormat="1" ht="22.5" customHeight="1">
      <c r="A6" s="166" t="s">
        <v>23</v>
      </c>
      <c r="B6" s="168" t="s">
        <v>2</v>
      </c>
      <c r="C6" s="160" t="s">
        <v>100</v>
      </c>
      <c r="D6" s="102">
        <v>3</v>
      </c>
      <c r="E6" s="90">
        <v>0</v>
      </c>
      <c r="F6" s="90">
        <v>0</v>
      </c>
      <c r="G6" s="90">
        <v>0</v>
      </c>
      <c r="H6" s="184">
        <v>3</v>
      </c>
      <c r="I6" s="164">
        <v>0.08888888888888889</v>
      </c>
      <c r="J6" s="91">
        <v>4</v>
      </c>
    </row>
    <row r="7" spans="1:10" s="28" customFormat="1" ht="22.5" customHeight="1" thickBot="1">
      <c r="A7" s="167"/>
      <c r="B7" s="169"/>
      <c r="C7" s="161"/>
      <c r="D7" s="103">
        <v>0.041666666666666664</v>
      </c>
      <c r="E7" s="104">
        <v>0.0006944444444444445</v>
      </c>
      <c r="F7" s="104">
        <v>0.001388888888888889</v>
      </c>
      <c r="G7" s="104">
        <v>0.04513888888888889</v>
      </c>
      <c r="H7" s="165"/>
      <c r="I7" s="165"/>
      <c r="J7" s="92"/>
    </row>
    <row r="8" spans="1:10" s="26" customFormat="1" ht="24.75" customHeight="1">
      <c r="A8" s="166" t="s">
        <v>8</v>
      </c>
      <c r="B8" s="173" t="s">
        <v>5</v>
      </c>
      <c r="C8" s="79">
        <v>0</v>
      </c>
      <c r="D8" s="160" t="s">
        <v>100</v>
      </c>
      <c r="E8" s="99">
        <v>0</v>
      </c>
      <c r="F8" s="79">
        <v>0</v>
      </c>
      <c r="G8" s="79">
        <v>0</v>
      </c>
      <c r="H8" s="184">
        <v>0</v>
      </c>
      <c r="I8" s="164">
        <v>0.049305555555555554</v>
      </c>
      <c r="J8" s="185">
        <v>5</v>
      </c>
    </row>
    <row r="9" spans="1:10" s="26" customFormat="1" ht="24.75" customHeight="1" thickBot="1">
      <c r="A9" s="167"/>
      <c r="B9" s="174"/>
      <c r="C9" s="80">
        <v>0.0006944444444444445</v>
      </c>
      <c r="D9" s="161"/>
      <c r="E9" s="101">
        <v>0.0006944444444444445</v>
      </c>
      <c r="F9" s="80">
        <v>0.04583333333333334</v>
      </c>
      <c r="G9" s="80">
        <v>0.0020833333333333333</v>
      </c>
      <c r="H9" s="165"/>
      <c r="I9" s="165"/>
      <c r="J9" s="177"/>
    </row>
    <row r="10" spans="1:10" s="26" customFormat="1" ht="24.75" customHeight="1">
      <c r="A10" s="166" t="s">
        <v>9</v>
      </c>
      <c r="B10" s="173" t="s">
        <v>84</v>
      </c>
      <c r="C10" s="79">
        <v>3</v>
      </c>
      <c r="D10" s="79">
        <v>3</v>
      </c>
      <c r="E10" s="160" t="s">
        <v>100</v>
      </c>
      <c r="F10" s="99">
        <v>0</v>
      </c>
      <c r="G10" s="79">
        <v>0</v>
      </c>
      <c r="H10" s="175">
        <v>6</v>
      </c>
      <c r="I10" s="164">
        <v>0.08472222222222221</v>
      </c>
      <c r="J10" s="176">
        <v>3</v>
      </c>
    </row>
    <row r="11" spans="1:10" s="26" customFormat="1" ht="24.75" customHeight="1" thickBot="1">
      <c r="A11" s="167"/>
      <c r="B11" s="174"/>
      <c r="C11" s="80">
        <v>0.041666666666666664</v>
      </c>
      <c r="D11" s="81">
        <v>0.041666666666666664</v>
      </c>
      <c r="E11" s="161"/>
      <c r="F11" s="100">
        <v>0.0006944444444444445</v>
      </c>
      <c r="G11" s="80">
        <v>0.0006944444444444445</v>
      </c>
      <c r="H11" s="165"/>
      <c r="I11" s="165"/>
      <c r="J11" s="177"/>
    </row>
    <row r="12" spans="1:10" s="26" customFormat="1" ht="24.75" customHeight="1">
      <c r="A12" s="166" t="s">
        <v>10</v>
      </c>
      <c r="B12" s="173" t="s">
        <v>4</v>
      </c>
      <c r="C12" s="38">
        <v>3</v>
      </c>
      <c r="D12" s="79">
        <v>3</v>
      </c>
      <c r="E12" s="79">
        <v>3</v>
      </c>
      <c r="F12" s="162" t="s">
        <v>100</v>
      </c>
      <c r="G12" s="79">
        <v>0</v>
      </c>
      <c r="H12" s="175">
        <v>9</v>
      </c>
      <c r="I12" s="164">
        <v>0.41944444444444445</v>
      </c>
      <c r="J12" s="176">
        <v>2</v>
      </c>
    </row>
    <row r="13" spans="1:10" s="26" customFormat="1" ht="24.75" customHeight="1" thickBot="1">
      <c r="A13" s="170"/>
      <c r="B13" s="172"/>
      <c r="C13" s="48">
        <v>0.08333333333333333</v>
      </c>
      <c r="D13" s="81">
        <v>0.25069444444444444</v>
      </c>
      <c r="E13" s="80">
        <v>0.041666666666666664</v>
      </c>
      <c r="F13" s="163"/>
      <c r="G13" s="89">
        <v>0.043750000000000004</v>
      </c>
      <c r="H13" s="165"/>
      <c r="I13" s="165"/>
      <c r="J13" s="177"/>
    </row>
    <row r="14" spans="1:10" s="26" customFormat="1" ht="24.75" customHeight="1">
      <c r="A14" s="166" t="s">
        <v>12</v>
      </c>
      <c r="B14" s="171" t="s">
        <v>0</v>
      </c>
      <c r="C14" s="44">
        <v>3</v>
      </c>
      <c r="D14" s="79">
        <v>3</v>
      </c>
      <c r="E14" s="79">
        <v>3</v>
      </c>
      <c r="F14" s="79">
        <v>3</v>
      </c>
      <c r="G14" s="162" t="s">
        <v>100</v>
      </c>
      <c r="H14" s="175">
        <v>12</v>
      </c>
      <c r="I14" s="164">
        <v>0.5013888888888889</v>
      </c>
      <c r="J14" s="176">
        <v>1</v>
      </c>
    </row>
    <row r="15" spans="1:10" s="26" customFormat="1" ht="24.75" customHeight="1" thickBot="1">
      <c r="A15" s="170"/>
      <c r="B15" s="172"/>
      <c r="C15" s="47">
        <v>0.20902777777777778</v>
      </c>
      <c r="D15" s="48">
        <v>0.125</v>
      </c>
      <c r="E15" s="80">
        <v>0.041666666666666664</v>
      </c>
      <c r="F15" s="80">
        <v>0.12569444444444444</v>
      </c>
      <c r="G15" s="163"/>
      <c r="H15" s="165"/>
      <c r="I15" s="165"/>
      <c r="J15" s="177"/>
    </row>
    <row r="16" s="26" customFormat="1" ht="14.25">
      <c r="A16" s="35"/>
    </row>
    <row r="17" s="26" customFormat="1" ht="14.25">
      <c r="A17" s="35"/>
    </row>
    <row r="18" s="26" customFormat="1" ht="15">
      <c r="A18" s="60" t="s">
        <v>45</v>
      </c>
    </row>
    <row r="19" s="26" customFormat="1" ht="15">
      <c r="A19" s="31" t="s">
        <v>30</v>
      </c>
    </row>
    <row r="20" s="26" customFormat="1" ht="15">
      <c r="A20" s="31" t="s">
        <v>196</v>
      </c>
    </row>
    <row r="21" s="26" customFormat="1" ht="14.25">
      <c r="A21" s="35"/>
    </row>
    <row r="22" s="26" customFormat="1" ht="15">
      <c r="A22" s="31" t="s">
        <v>46</v>
      </c>
    </row>
    <row r="23" s="26" customFormat="1" ht="15">
      <c r="A23" s="31" t="s">
        <v>31</v>
      </c>
    </row>
    <row r="24" s="26" customFormat="1" ht="15">
      <c r="A24" s="31" t="s">
        <v>301</v>
      </c>
    </row>
    <row r="25" s="26" customFormat="1" ht="15">
      <c r="A25" s="31" t="s">
        <v>302</v>
      </c>
    </row>
    <row r="26" s="26" customFormat="1" ht="15">
      <c r="A26" s="31" t="s">
        <v>303</v>
      </c>
    </row>
    <row r="27" s="26" customFormat="1" ht="15">
      <c r="A27" s="31" t="s">
        <v>304</v>
      </c>
    </row>
    <row r="28" s="26" customFormat="1" ht="15">
      <c r="A28" s="31" t="s">
        <v>305</v>
      </c>
    </row>
    <row r="29" s="26" customFormat="1" ht="15">
      <c r="A29" s="31" t="s">
        <v>306</v>
      </c>
    </row>
    <row r="30" s="26" customFormat="1" ht="15">
      <c r="A30" s="31" t="s">
        <v>307</v>
      </c>
    </row>
    <row r="31" s="26" customFormat="1" ht="15">
      <c r="A31" s="31" t="s">
        <v>308</v>
      </c>
    </row>
    <row r="32" s="26" customFormat="1" ht="15">
      <c r="A32" s="31" t="s">
        <v>309</v>
      </c>
    </row>
    <row r="33" s="26" customFormat="1" ht="15">
      <c r="A33" s="31" t="s">
        <v>310</v>
      </c>
    </row>
    <row r="34" s="26" customFormat="1" ht="15">
      <c r="A34" s="31"/>
    </row>
    <row r="35" spans="1:3" s="26" customFormat="1" ht="14.25">
      <c r="A35" s="26" t="s">
        <v>41</v>
      </c>
      <c r="C35" s="26" t="s">
        <v>52</v>
      </c>
    </row>
    <row r="36" s="26" customFormat="1" ht="14.25"/>
    <row r="37" spans="1:3" s="26" customFormat="1" ht="15">
      <c r="A37" s="58" t="s">
        <v>7</v>
      </c>
      <c r="B37" s="34" t="s">
        <v>0</v>
      </c>
      <c r="C37" s="26">
        <v>11</v>
      </c>
    </row>
    <row r="38" spans="1:2" s="26" customFormat="1" ht="15">
      <c r="A38" s="58"/>
      <c r="B38" s="26" t="s">
        <v>127</v>
      </c>
    </row>
    <row r="39" spans="1:2" s="26" customFormat="1" ht="14.25">
      <c r="A39" s="32"/>
      <c r="B39" s="26" t="s">
        <v>123</v>
      </c>
    </row>
    <row r="40" spans="1:2" s="26" customFormat="1" ht="14.25">
      <c r="A40" s="32"/>
      <c r="B40" s="26" t="s">
        <v>122</v>
      </c>
    </row>
    <row r="41" spans="1:2" s="26" customFormat="1" ht="14.25">
      <c r="A41" s="32"/>
      <c r="B41" s="26" t="s">
        <v>124</v>
      </c>
    </row>
    <row r="42" spans="1:2" s="26" customFormat="1" ht="14.25">
      <c r="A42" s="32"/>
      <c r="B42" s="26" t="s">
        <v>125</v>
      </c>
    </row>
    <row r="43" spans="1:2" s="26" customFormat="1" ht="14.25">
      <c r="A43" s="32"/>
      <c r="B43" s="26" t="s">
        <v>126</v>
      </c>
    </row>
    <row r="44" spans="1:2" s="26" customFormat="1" ht="14.25">
      <c r="A44" s="32"/>
      <c r="B44" s="26" t="s">
        <v>311</v>
      </c>
    </row>
    <row r="45" spans="1:3" s="26" customFormat="1" ht="15">
      <c r="A45" s="58" t="s">
        <v>8</v>
      </c>
      <c r="B45" s="34" t="s">
        <v>4</v>
      </c>
      <c r="C45" s="26">
        <v>9</v>
      </c>
    </row>
    <row r="46" spans="1:2" s="26" customFormat="1" ht="14.25">
      <c r="A46" s="32"/>
      <c r="B46" s="26" t="s">
        <v>315</v>
      </c>
    </row>
    <row r="47" spans="1:2" s="26" customFormat="1" ht="14.25">
      <c r="A47" s="32"/>
      <c r="B47" s="26" t="s">
        <v>116</v>
      </c>
    </row>
    <row r="48" spans="1:2" s="26" customFormat="1" ht="14.25">
      <c r="A48" s="32"/>
      <c r="B48" s="26" t="s">
        <v>117</v>
      </c>
    </row>
    <row r="49" spans="1:2" s="26" customFormat="1" ht="14.25">
      <c r="A49" s="32"/>
      <c r="B49" s="26" t="s">
        <v>316</v>
      </c>
    </row>
    <row r="50" spans="1:2" s="26" customFormat="1" ht="14.25">
      <c r="A50" s="32"/>
      <c r="B50" s="26" t="s">
        <v>298</v>
      </c>
    </row>
    <row r="51" spans="1:2" s="26" customFormat="1" ht="14.25">
      <c r="A51" s="32"/>
      <c r="B51" s="26" t="s">
        <v>317</v>
      </c>
    </row>
    <row r="52" spans="1:2" s="26" customFormat="1" ht="14.25">
      <c r="A52" s="32"/>
      <c r="B52" s="26" t="s">
        <v>318</v>
      </c>
    </row>
    <row r="53" spans="1:2" s="26" customFormat="1" ht="14.25">
      <c r="A53" s="32"/>
      <c r="B53" s="26" t="s">
        <v>299</v>
      </c>
    </row>
    <row r="54" spans="1:3" s="26" customFormat="1" ht="15">
      <c r="A54" s="58" t="s">
        <v>9</v>
      </c>
      <c r="B54" s="34" t="s">
        <v>84</v>
      </c>
      <c r="C54" s="26">
        <v>8</v>
      </c>
    </row>
    <row r="55" spans="1:2" s="26" customFormat="1" ht="14.25">
      <c r="A55" s="32"/>
      <c r="B55" s="26" t="s">
        <v>223</v>
      </c>
    </row>
    <row r="56" spans="1:2" s="26" customFormat="1" ht="14.25">
      <c r="A56" s="32"/>
      <c r="B56" s="26" t="s">
        <v>39</v>
      </c>
    </row>
    <row r="57" spans="1:2" s="26" customFormat="1" ht="14.25">
      <c r="A57" s="32"/>
      <c r="B57" s="26" t="s">
        <v>312</v>
      </c>
    </row>
    <row r="58" spans="1:2" s="26" customFormat="1" ht="14.25">
      <c r="A58" s="32"/>
      <c r="B58" s="26" t="s">
        <v>313</v>
      </c>
    </row>
    <row r="59" spans="1:2" s="26" customFormat="1" ht="14.25">
      <c r="A59" s="32"/>
      <c r="B59" s="26" t="s">
        <v>241</v>
      </c>
    </row>
    <row r="60" spans="1:2" s="26" customFormat="1" ht="14.25">
      <c r="A60" s="32"/>
      <c r="B60" s="26" t="s">
        <v>314</v>
      </c>
    </row>
    <row r="61" spans="1:2" s="26" customFormat="1" ht="14.25">
      <c r="A61" s="32"/>
      <c r="B61" s="26" t="s">
        <v>245</v>
      </c>
    </row>
    <row r="62" spans="1:3" s="26" customFormat="1" ht="15">
      <c r="A62" s="58" t="s">
        <v>10</v>
      </c>
      <c r="B62" s="26" t="s">
        <v>2</v>
      </c>
      <c r="C62" s="26">
        <v>7</v>
      </c>
    </row>
    <row r="63" spans="1:3" s="26" customFormat="1" ht="15">
      <c r="A63" s="31" t="s">
        <v>12</v>
      </c>
      <c r="B63" s="26" t="s">
        <v>5</v>
      </c>
      <c r="C63" s="26">
        <v>6</v>
      </c>
    </row>
    <row r="64" s="26" customFormat="1" ht="15">
      <c r="A64" s="31"/>
    </row>
    <row r="65" s="26" customFormat="1" ht="15">
      <c r="A65" s="31"/>
    </row>
    <row r="66" s="26" customFormat="1" ht="15">
      <c r="A66" s="31"/>
    </row>
    <row r="67" s="26" customFormat="1" ht="15">
      <c r="A67" s="31"/>
    </row>
    <row r="68" s="26" customFormat="1" ht="14.25"/>
    <row r="69" s="26" customFormat="1" ht="14.25"/>
    <row r="70" s="26" customFormat="1" ht="15">
      <c r="A70" s="31" t="s">
        <v>40</v>
      </c>
    </row>
  </sheetData>
  <sheetProtection/>
  <mergeCells count="39">
    <mergeCell ref="B1:E1"/>
    <mergeCell ref="A4:A5"/>
    <mergeCell ref="B4:B5"/>
    <mergeCell ref="C4:C5"/>
    <mergeCell ref="D4:D5"/>
    <mergeCell ref="E4:E5"/>
    <mergeCell ref="J10:J11"/>
    <mergeCell ref="F4:F5"/>
    <mergeCell ref="H4:H5"/>
    <mergeCell ref="J4:J5"/>
    <mergeCell ref="G4:G5"/>
    <mergeCell ref="H6:H7"/>
    <mergeCell ref="H8:H9"/>
    <mergeCell ref="J8:J9"/>
    <mergeCell ref="C6:C7"/>
    <mergeCell ref="H14:H15"/>
    <mergeCell ref="I14:I15"/>
    <mergeCell ref="J14:J15"/>
    <mergeCell ref="A12:A13"/>
    <mergeCell ref="B12:B13"/>
    <mergeCell ref="H12:H13"/>
    <mergeCell ref="I12:I13"/>
    <mergeCell ref="J12:J13"/>
    <mergeCell ref="H10:H11"/>
    <mergeCell ref="A6:A7"/>
    <mergeCell ref="B6:B7"/>
    <mergeCell ref="A14:A15"/>
    <mergeCell ref="B14:B15"/>
    <mergeCell ref="A10:A11"/>
    <mergeCell ref="B10:B11"/>
    <mergeCell ref="A8:A9"/>
    <mergeCell ref="B8:B9"/>
    <mergeCell ref="D8:D9"/>
    <mergeCell ref="E10:E11"/>
    <mergeCell ref="F12:F13"/>
    <mergeCell ref="G14:G15"/>
    <mergeCell ref="I8:I9"/>
    <mergeCell ref="I6:I7"/>
    <mergeCell ref="I10:I11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55">
      <selection activeCell="B61" sqref="B61"/>
    </sheetView>
  </sheetViews>
  <sheetFormatPr defaultColWidth="9.140625" defaultRowHeight="15"/>
  <cols>
    <col min="1" max="1" width="4.421875" style="0" customWidth="1"/>
    <col min="2" max="2" width="18.8515625" style="4" customWidth="1"/>
    <col min="3" max="3" width="18.28125" style="62" customWidth="1"/>
    <col min="5" max="5" width="15.8515625" style="0" customWidth="1"/>
    <col min="7" max="7" width="12.8515625" style="0" customWidth="1"/>
  </cols>
  <sheetData>
    <row r="1" spans="2:7" s="26" customFormat="1" ht="15">
      <c r="B1" s="186" t="s">
        <v>76</v>
      </c>
      <c r="C1" s="186"/>
      <c r="D1" s="186"/>
      <c r="E1" s="186"/>
      <c r="F1" s="34" t="s">
        <v>48</v>
      </c>
      <c r="G1" s="34"/>
    </row>
    <row r="2" spans="2:7" s="26" customFormat="1" ht="15">
      <c r="B2" s="33" t="s">
        <v>77</v>
      </c>
      <c r="F2" s="34"/>
      <c r="G2" s="34"/>
    </row>
    <row r="3" s="26" customFormat="1" ht="15" thickBot="1">
      <c r="A3" s="35" t="s">
        <v>28</v>
      </c>
    </row>
    <row r="4" spans="1:9" s="28" customFormat="1" ht="22.5" customHeight="1" thickTop="1">
      <c r="A4" s="187" t="s">
        <v>18</v>
      </c>
      <c r="B4" s="178"/>
      <c r="C4" s="178" t="s">
        <v>43</v>
      </c>
      <c r="D4" s="178" t="s">
        <v>44</v>
      </c>
      <c r="E4" s="178" t="s">
        <v>19</v>
      </c>
      <c r="F4" s="178" t="s">
        <v>10</v>
      </c>
      <c r="G4" s="180" t="s">
        <v>20</v>
      </c>
      <c r="H4" s="27" t="s">
        <v>21</v>
      </c>
      <c r="I4" s="182" t="s">
        <v>24</v>
      </c>
    </row>
    <row r="5" spans="1:9" s="28" customFormat="1" ht="22.5" customHeight="1" thickBot="1">
      <c r="A5" s="188"/>
      <c r="B5" s="179"/>
      <c r="C5" s="179"/>
      <c r="D5" s="179"/>
      <c r="E5" s="179"/>
      <c r="F5" s="179"/>
      <c r="G5" s="181"/>
      <c r="H5" s="29" t="s">
        <v>22</v>
      </c>
      <c r="I5" s="183"/>
    </row>
    <row r="6" spans="1:9" s="26" customFormat="1" ht="24.75" customHeight="1">
      <c r="A6" s="166" t="s">
        <v>23</v>
      </c>
      <c r="B6" s="173" t="s">
        <v>4</v>
      </c>
      <c r="C6" s="193" t="s">
        <v>100</v>
      </c>
      <c r="D6" s="79">
        <v>2</v>
      </c>
      <c r="E6" s="79">
        <v>2</v>
      </c>
      <c r="F6" s="79">
        <v>2</v>
      </c>
      <c r="G6" s="175">
        <v>6</v>
      </c>
      <c r="H6" s="37"/>
      <c r="I6" s="176">
        <v>1</v>
      </c>
    </row>
    <row r="7" spans="1:9" s="26" customFormat="1" ht="24.75" customHeight="1" thickBot="1">
      <c r="A7" s="167"/>
      <c r="B7" s="174"/>
      <c r="C7" s="194"/>
      <c r="D7" s="80">
        <v>0.20833333333333334</v>
      </c>
      <c r="E7" s="80">
        <v>0.125</v>
      </c>
      <c r="F7" s="80">
        <v>0.08402777777777777</v>
      </c>
      <c r="G7" s="165"/>
      <c r="H7" s="42"/>
      <c r="I7" s="177"/>
    </row>
    <row r="8" spans="1:9" s="26" customFormat="1" ht="24.75" customHeight="1">
      <c r="A8" s="166" t="s">
        <v>25</v>
      </c>
      <c r="B8" s="173" t="s">
        <v>1</v>
      </c>
      <c r="C8" s="79">
        <v>0</v>
      </c>
      <c r="D8" s="193" t="s">
        <v>100</v>
      </c>
      <c r="E8" s="79">
        <v>2</v>
      </c>
      <c r="F8" s="79">
        <v>0</v>
      </c>
      <c r="G8" s="175">
        <v>2</v>
      </c>
      <c r="H8" s="164">
        <v>0.04791666666666666</v>
      </c>
      <c r="I8" s="176">
        <v>3</v>
      </c>
    </row>
    <row r="9" spans="1:9" s="26" customFormat="1" ht="24.75" customHeight="1" thickBot="1">
      <c r="A9" s="167"/>
      <c r="B9" s="174"/>
      <c r="C9" s="80">
        <v>0.003472222222222222</v>
      </c>
      <c r="D9" s="194"/>
      <c r="E9" s="80">
        <v>0.041666666666666664</v>
      </c>
      <c r="F9" s="80">
        <v>0.002777777777777778</v>
      </c>
      <c r="G9" s="165"/>
      <c r="H9" s="165"/>
      <c r="I9" s="177"/>
    </row>
    <row r="10" spans="1:9" s="26" customFormat="1" ht="24.75" customHeight="1">
      <c r="A10" s="166" t="s">
        <v>26</v>
      </c>
      <c r="B10" s="173" t="s">
        <v>84</v>
      </c>
      <c r="C10" s="38">
        <v>0</v>
      </c>
      <c r="D10" s="79">
        <v>0</v>
      </c>
      <c r="E10" s="193" t="s">
        <v>100</v>
      </c>
      <c r="F10" s="79">
        <v>0</v>
      </c>
      <c r="G10" s="175">
        <v>0</v>
      </c>
      <c r="H10" s="164">
        <v>0.005555555555555556</v>
      </c>
      <c r="I10" s="176">
        <v>4</v>
      </c>
    </row>
    <row r="11" spans="1:9" s="26" customFormat="1" ht="24.75" customHeight="1" thickBot="1">
      <c r="A11" s="170"/>
      <c r="B11" s="172"/>
      <c r="C11" s="48">
        <v>0.0020833333333333333</v>
      </c>
      <c r="D11" s="81">
        <v>0.0006944444444444445</v>
      </c>
      <c r="E11" s="194"/>
      <c r="F11" s="81">
        <v>0.002777777777777778</v>
      </c>
      <c r="G11" s="165"/>
      <c r="H11" s="165"/>
      <c r="I11" s="177"/>
    </row>
    <row r="12" spans="1:9" s="26" customFormat="1" ht="24.75" customHeight="1">
      <c r="A12" s="166" t="s">
        <v>27</v>
      </c>
      <c r="B12" s="171" t="s">
        <v>0</v>
      </c>
      <c r="C12" s="44">
        <v>0</v>
      </c>
      <c r="D12" s="79">
        <v>2</v>
      </c>
      <c r="E12" s="79">
        <v>2</v>
      </c>
      <c r="F12" s="193" t="s">
        <v>100</v>
      </c>
      <c r="G12" s="175">
        <v>4</v>
      </c>
      <c r="H12" s="164"/>
      <c r="I12" s="176">
        <v>2</v>
      </c>
    </row>
    <row r="13" spans="1:9" s="26" customFormat="1" ht="24.75" customHeight="1" thickBot="1">
      <c r="A13" s="170"/>
      <c r="B13" s="172"/>
      <c r="C13" s="47">
        <v>0.001388888888888889</v>
      </c>
      <c r="D13" s="48">
        <v>0.16666666666666666</v>
      </c>
      <c r="E13" s="81">
        <v>0.16666666666666666</v>
      </c>
      <c r="F13" s="194"/>
      <c r="G13" s="165"/>
      <c r="H13" s="165"/>
      <c r="I13" s="177"/>
    </row>
    <row r="14" s="26" customFormat="1" ht="14.25">
      <c r="A14" s="35"/>
    </row>
    <row r="15" s="26" customFormat="1" ht="15" thickBot="1">
      <c r="A15" s="35" t="s">
        <v>29</v>
      </c>
    </row>
    <row r="16" spans="1:8" s="26" customFormat="1" ht="26.25" customHeight="1" thickTop="1">
      <c r="A16" s="190"/>
      <c r="B16" s="192"/>
      <c r="C16" s="192" t="s">
        <v>7</v>
      </c>
      <c r="D16" s="192" t="s">
        <v>8</v>
      </c>
      <c r="E16" s="192" t="s">
        <v>9</v>
      </c>
      <c r="F16" s="180" t="s">
        <v>20</v>
      </c>
      <c r="G16" s="27" t="s">
        <v>21</v>
      </c>
      <c r="H16" s="182" t="s">
        <v>24</v>
      </c>
    </row>
    <row r="17" spans="1:8" s="26" customFormat="1" ht="19.5" customHeight="1" thickBot="1">
      <c r="A17" s="191"/>
      <c r="B17" s="174"/>
      <c r="C17" s="174"/>
      <c r="D17" s="174"/>
      <c r="E17" s="174"/>
      <c r="F17" s="181"/>
      <c r="G17" s="29" t="s">
        <v>22</v>
      </c>
      <c r="H17" s="183"/>
    </row>
    <row r="18" spans="1:8" s="26" customFormat="1" ht="15">
      <c r="A18" s="52" t="s">
        <v>7</v>
      </c>
      <c r="B18" s="44" t="s">
        <v>6</v>
      </c>
      <c r="C18" s="175" t="s">
        <v>100</v>
      </c>
      <c r="D18" s="79">
        <v>1</v>
      </c>
      <c r="E18" s="79">
        <v>0</v>
      </c>
      <c r="F18" s="175">
        <v>1</v>
      </c>
      <c r="G18" s="197">
        <v>0.001388888888888889</v>
      </c>
      <c r="H18" s="175">
        <v>3</v>
      </c>
    </row>
    <row r="19" spans="1:8" s="26" customFormat="1" ht="15.75" thickBot="1">
      <c r="A19" s="53"/>
      <c r="B19" s="30"/>
      <c r="C19" s="195"/>
      <c r="D19" s="81">
        <v>0</v>
      </c>
      <c r="E19" s="81">
        <v>0.001388888888888889</v>
      </c>
      <c r="F19" s="196"/>
      <c r="G19" s="196"/>
      <c r="H19" s="196"/>
    </row>
    <row r="20" spans="1:8" s="26" customFormat="1" ht="15">
      <c r="A20" s="52" t="s">
        <v>8</v>
      </c>
      <c r="B20" s="44" t="s">
        <v>5</v>
      </c>
      <c r="C20" s="79">
        <v>1</v>
      </c>
      <c r="D20" s="175" t="s">
        <v>100</v>
      </c>
      <c r="E20" s="79">
        <v>2</v>
      </c>
      <c r="F20" s="175">
        <v>3</v>
      </c>
      <c r="G20" s="197">
        <v>0.20833333333333334</v>
      </c>
      <c r="H20" s="175">
        <v>1</v>
      </c>
    </row>
    <row r="21" spans="1:8" s="26" customFormat="1" ht="15.75" thickBot="1">
      <c r="A21" s="53"/>
      <c r="B21" s="30"/>
      <c r="C21" s="81">
        <v>0</v>
      </c>
      <c r="D21" s="195"/>
      <c r="E21" s="81">
        <v>0.20833333333333334</v>
      </c>
      <c r="F21" s="196"/>
      <c r="G21" s="196"/>
      <c r="H21" s="196"/>
    </row>
    <row r="22" spans="1:8" s="26" customFormat="1" ht="15">
      <c r="A22" s="52" t="s">
        <v>9</v>
      </c>
      <c r="B22" s="44" t="s">
        <v>2</v>
      </c>
      <c r="C22" s="79">
        <v>2</v>
      </c>
      <c r="D22" s="38">
        <v>0</v>
      </c>
      <c r="E22" s="193" t="s">
        <v>100</v>
      </c>
      <c r="F22" s="175">
        <v>2</v>
      </c>
      <c r="G22" s="197">
        <v>0.08680555555555557</v>
      </c>
      <c r="H22" s="175">
        <v>2</v>
      </c>
    </row>
    <row r="23" spans="1:8" s="26" customFormat="1" ht="15">
      <c r="A23" s="53"/>
      <c r="B23" s="30"/>
      <c r="C23" s="81">
        <v>0.08333333333333333</v>
      </c>
      <c r="D23" s="48">
        <v>0.003472222222222222</v>
      </c>
      <c r="E23" s="196"/>
      <c r="F23" s="196"/>
      <c r="G23" s="196"/>
      <c r="H23" s="196"/>
    </row>
    <row r="24" s="26" customFormat="1" ht="14.25">
      <c r="A24" s="35"/>
    </row>
    <row r="25" s="26" customFormat="1" ht="15">
      <c r="A25" s="60" t="s">
        <v>45</v>
      </c>
    </row>
    <row r="26" s="26" customFormat="1" ht="15">
      <c r="A26" s="31" t="s">
        <v>30</v>
      </c>
    </row>
    <row r="27" s="26" customFormat="1" ht="15">
      <c r="A27" s="31" t="s">
        <v>78</v>
      </c>
    </row>
    <row r="28" s="26" customFormat="1" ht="15">
      <c r="A28" s="31" t="s">
        <v>79</v>
      </c>
    </row>
    <row r="29" s="26" customFormat="1" ht="14.25">
      <c r="A29" s="35"/>
    </row>
    <row r="30" s="26" customFormat="1" ht="15">
      <c r="A30" s="31" t="s">
        <v>46</v>
      </c>
    </row>
    <row r="31" s="26" customFormat="1" ht="15">
      <c r="A31" s="31" t="s">
        <v>31</v>
      </c>
    </row>
    <row r="32" s="26" customFormat="1" ht="15">
      <c r="A32" s="31" t="s">
        <v>129</v>
      </c>
    </row>
    <row r="33" s="26" customFormat="1" ht="15">
      <c r="A33" s="31" t="s">
        <v>130</v>
      </c>
    </row>
    <row r="34" s="26" customFormat="1" ht="15">
      <c r="A34" s="31" t="s">
        <v>131</v>
      </c>
    </row>
    <row r="35" s="26" customFormat="1" ht="15">
      <c r="A35" s="31" t="s">
        <v>132</v>
      </c>
    </row>
    <row r="36" s="26" customFormat="1" ht="15">
      <c r="A36" s="31" t="s">
        <v>133</v>
      </c>
    </row>
    <row r="37" s="26" customFormat="1" ht="15">
      <c r="A37" s="31" t="s">
        <v>134</v>
      </c>
    </row>
    <row r="38" s="26" customFormat="1" ht="15">
      <c r="A38" s="31" t="s">
        <v>135</v>
      </c>
    </row>
    <row r="39" s="26" customFormat="1" ht="15">
      <c r="A39" s="31" t="s">
        <v>136</v>
      </c>
    </row>
    <row r="40" s="26" customFormat="1" ht="15">
      <c r="A40" s="31" t="s">
        <v>80</v>
      </c>
    </row>
    <row r="41" s="26" customFormat="1" ht="15">
      <c r="A41" s="31"/>
    </row>
    <row r="42" s="26" customFormat="1" ht="15">
      <c r="A42" s="56" t="s">
        <v>81</v>
      </c>
    </row>
    <row r="43" s="26" customFormat="1" ht="15">
      <c r="A43" s="57" t="s">
        <v>101</v>
      </c>
    </row>
    <row r="44" s="26" customFormat="1" ht="15">
      <c r="A44" s="57" t="s">
        <v>47</v>
      </c>
    </row>
    <row r="45" s="26" customFormat="1" ht="15">
      <c r="A45" s="56" t="s">
        <v>82</v>
      </c>
    </row>
    <row r="46" s="26" customFormat="1" ht="15">
      <c r="A46" s="82" t="s">
        <v>102</v>
      </c>
    </row>
    <row r="47" s="26" customFormat="1" ht="15">
      <c r="A47" s="56" t="s">
        <v>83</v>
      </c>
    </row>
    <row r="48" s="26" customFormat="1" ht="14.25"/>
    <row r="49" spans="1:3" s="26" customFormat="1" ht="14.25">
      <c r="A49" s="26" t="s">
        <v>41</v>
      </c>
      <c r="C49" s="26" t="s">
        <v>52</v>
      </c>
    </row>
    <row r="50" s="26" customFormat="1" ht="14.25"/>
    <row r="51" spans="1:3" s="26" customFormat="1" ht="15">
      <c r="A51" s="58" t="s">
        <v>7</v>
      </c>
      <c r="B51" s="34" t="s">
        <v>109</v>
      </c>
      <c r="C51" s="26">
        <v>11</v>
      </c>
    </row>
    <row r="52" spans="1:2" s="26" customFormat="1" ht="15">
      <c r="A52" s="58"/>
      <c r="B52" s="26" t="s">
        <v>110</v>
      </c>
    </row>
    <row r="53" spans="1:2" s="26" customFormat="1" ht="14.25">
      <c r="A53" s="32"/>
      <c r="B53" s="26" t="s">
        <v>111</v>
      </c>
    </row>
    <row r="54" spans="1:2" s="26" customFormat="1" ht="14.25">
      <c r="A54" s="32"/>
      <c r="B54" s="26" t="s">
        <v>112</v>
      </c>
    </row>
    <row r="55" spans="1:2" s="26" customFormat="1" ht="14.25">
      <c r="A55" s="32"/>
      <c r="B55" s="26" t="s">
        <v>113</v>
      </c>
    </row>
    <row r="56" spans="1:2" s="26" customFormat="1" ht="14.25">
      <c r="A56" s="32"/>
      <c r="B56" s="26" t="s">
        <v>114</v>
      </c>
    </row>
    <row r="57" spans="1:2" s="26" customFormat="1" ht="14.25">
      <c r="A57" s="32"/>
      <c r="B57" s="26" t="s">
        <v>115</v>
      </c>
    </row>
    <row r="58" spans="1:3" s="26" customFormat="1" ht="15">
      <c r="A58" s="58" t="s">
        <v>8</v>
      </c>
      <c r="B58" s="34" t="s">
        <v>104</v>
      </c>
      <c r="C58" s="26">
        <v>9</v>
      </c>
    </row>
    <row r="59" spans="1:2" s="26" customFormat="1" ht="14.25">
      <c r="A59" s="32"/>
      <c r="B59" s="26" t="s">
        <v>116</v>
      </c>
    </row>
    <row r="60" spans="1:2" s="26" customFormat="1" ht="14.25">
      <c r="A60" s="32"/>
      <c r="B60" s="26" t="s">
        <v>117</v>
      </c>
    </row>
    <row r="61" spans="1:2" s="26" customFormat="1" ht="14.25">
      <c r="A61" s="32"/>
      <c r="B61" s="26" t="s">
        <v>118</v>
      </c>
    </row>
    <row r="62" spans="1:2" s="26" customFormat="1" ht="14.25">
      <c r="A62" s="32"/>
      <c r="B62" s="26" t="s">
        <v>119</v>
      </c>
    </row>
    <row r="63" spans="1:2" s="26" customFormat="1" ht="14.25">
      <c r="A63" s="32"/>
      <c r="B63" s="26" t="s">
        <v>120</v>
      </c>
    </row>
    <row r="64" spans="1:2" s="26" customFormat="1" ht="14.25">
      <c r="A64" s="32"/>
      <c r="B64" s="26" t="s">
        <v>121</v>
      </c>
    </row>
    <row r="65" spans="1:3" s="26" customFormat="1" ht="15">
      <c r="A65" s="58" t="s">
        <v>9</v>
      </c>
      <c r="B65" s="34" t="s">
        <v>103</v>
      </c>
      <c r="C65" s="26">
        <v>8</v>
      </c>
    </row>
    <row r="66" spans="1:2" s="26" customFormat="1" ht="14.25">
      <c r="A66" s="32"/>
      <c r="B66" s="26" t="s">
        <v>122</v>
      </c>
    </row>
    <row r="67" spans="1:2" s="26" customFormat="1" ht="14.25">
      <c r="A67" s="32"/>
      <c r="B67" s="26" t="s">
        <v>123</v>
      </c>
    </row>
    <row r="68" spans="1:2" s="26" customFormat="1" ht="14.25">
      <c r="A68" s="32"/>
      <c r="B68" s="26" t="s">
        <v>124</v>
      </c>
    </row>
    <row r="69" spans="1:2" s="26" customFormat="1" ht="14.25">
      <c r="A69" s="32"/>
      <c r="B69" s="26" t="s">
        <v>125</v>
      </c>
    </row>
    <row r="70" spans="1:2" s="26" customFormat="1" ht="14.25">
      <c r="A70" s="32"/>
      <c r="B70" s="26" t="s">
        <v>126</v>
      </c>
    </row>
    <row r="71" spans="1:2" s="26" customFormat="1" ht="14.25">
      <c r="A71" s="32"/>
      <c r="B71" s="26" t="s">
        <v>127</v>
      </c>
    </row>
    <row r="72" spans="1:2" s="26" customFormat="1" ht="14.25">
      <c r="A72" s="32"/>
      <c r="B72" s="26" t="s">
        <v>128</v>
      </c>
    </row>
    <row r="73" spans="1:3" s="26" customFormat="1" ht="15">
      <c r="A73" s="58" t="s">
        <v>10</v>
      </c>
      <c r="B73" s="26" t="s">
        <v>108</v>
      </c>
      <c r="C73" s="26">
        <v>7</v>
      </c>
    </row>
    <row r="74" spans="1:3" s="26" customFormat="1" ht="15">
      <c r="A74" s="31" t="s">
        <v>12</v>
      </c>
      <c r="B74" s="26" t="s">
        <v>107</v>
      </c>
      <c r="C74" s="26">
        <v>6</v>
      </c>
    </row>
    <row r="75" spans="1:3" s="26" customFormat="1" ht="15">
      <c r="A75" s="31" t="s">
        <v>13</v>
      </c>
      <c r="B75" s="26" t="s">
        <v>105</v>
      </c>
      <c r="C75" s="26">
        <v>5</v>
      </c>
    </row>
    <row r="76" spans="1:3" s="26" customFormat="1" ht="15">
      <c r="A76" s="31" t="s">
        <v>11</v>
      </c>
      <c r="B76" s="26" t="s">
        <v>106</v>
      </c>
      <c r="C76" s="26">
        <v>4</v>
      </c>
    </row>
    <row r="77" s="26" customFormat="1" ht="15">
      <c r="A77" s="31"/>
    </row>
    <row r="78" s="26" customFormat="1" ht="15">
      <c r="A78" s="31"/>
    </row>
    <row r="79" s="26" customFormat="1" ht="14.25"/>
    <row r="80" s="26" customFormat="1" ht="14.25"/>
    <row r="81" s="26" customFormat="1" ht="15">
      <c r="A81" s="31" t="s">
        <v>40</v>
      </c>
    </row>
  </sheetData>
  <sheetProtection/>
  <mergeCells count="51">
    <mergeCell ref="G18:G19"/>
    <mergeCell ref="G20:G21"/>
    <mergeCell ref="G22:G23"/>
    <mergeCell ref="H22:H23"/>
    <mergeCell ref="H18:H19"/>
    <mergeCell ref="H20:H21"/>
    <mergeCell ref="C18:C19"/>
    <mergeCell ref="D20:D21"/>
    <mergeCell ref="E22:E23"/>
    <mergeCell ref="F18:F19"/>
    <mergeCell ref="F20:F21"/>
    <mergeCell ref="F22:F23"/>
    <mergeCell ref="H8:H9"/>
    <mergeCell ref="H10:H11"/>
    <mergeCell ref="H12:H13"/>
    <mergeCell ref="I6:I7"/>
    <mergeCell ref="I8:I9"/>
    <mergeCell ref="I10:I11"/>
    <mergeCell ref="I12:I13"/>
    <mergeCell ref="C6:C7"/>
    <mergeCell ref="D8:D9"/>
    <mergeCell ref="E10:E11"/>
    <mergeCell ref="F12:F13"/>
    <mergeCell ref="G6:G7"/>
    <mergeCell ref="G8:G9"/>
    <mergeCell ref="G10:G11"/>
    <mergeCell ref="G12:G13"/>
    <mergeCell ref="F16:F17"/>
    <mergeCell ref="H16:H17"/>
    <mergeCell ref="A16:A17"/>
    <mergeCell ref="B16:B17"/>
    <mergeCell ref="C16:C17"/>
    <mergeCell ref="D16:D17"/>
    <mergeCell ref="E16:E17"/>
    <mergeCell ref="A10:A11"/>
    <mergeCell ref="B10:B11"/>
    <mergeCell ref="A12:A13"/>
    <mergeCell ref="B12:B13"/>
    <mergeCell ref="G4:G5"/>
    <mergeCell ref="I4:I5"/>
    <mergeCell ref="A6:A7"/>
    <mergeCell ref="B6:B7"/>
    <mergeCell ref="A8:A9"/>
    <mergeCell ref="B8:B9"/>
    <mergeCell ref="F4:F5"/>
    <mergeCell ref="B1:E1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="115" zoomScaleNormal="115" zoomScalePageLayoutView="0" workbookViewId="0" topLeftCell="A25">
      <selection activeCell="G33" sqref="G33"/>
    </sheetView>
  </sheetViews>
  <sheetFormatPr defaultColWidth="9.140625" defaultRowHeight="15"/>
  <cols>
    <col min="1" max="1" width="9.57421875" style="26" customWidth="1"/>
    <col min="2" max="2" width="18.00390625" style="26" customWidth="1"/>
    <col min="3" max="6" width="9.57421875" style="26" customWidth="1"/>
    <col min="7" max="7" width="10.7109375" style="26" customWidth="1"/>
    <col min="8" max="8" width="11.00390625" style="26" customWidth="1"/>
    <col min="9" max="9" width="7.00390625" style="26" bestFit="1" customWidth="1"/>
    <col min="10" max="16384" width="9.140625" style="26" customWidth="1"/>
  </cols>
  <sheetData>
    <row r="1" spans="2:7" ht="15">
      <c r="B1" s="186" t="s">
        <v>76</v>
      </c>
      <c r="C1" s="186"/>
      <c r="D1" s="186"/>
      <c r="E1" s="186"/>
      <c r="F1" s="186"/>
      <c r="G1" s="34"/>
    </row>
    <row r="2" spans="2:7" ht="15">
      <c r="B2" s="88">
        <v>42413</v>
      </c>
      <c r="F2" s="34" t="s">
        <v>197</v>
      </c>
      <c r="G2" s="34"/>
    </row>
    <row r="3" ht="15" thickBot="1">
      <c r="A3" s="35" t="s">
        <v>28</v>
      </c>
    </row>
    <row r="4" spans="1:9" s="28" customFormat="1" ht="22.5" customHeight="1" thickTop="1">
      <c r="A4" s="187" t="s">
        <v>18</v>
      </c>
      <c r="B4" s="178"/>
      <c r="C4" s="178" t="s">
        <v>43</v>
      </c>
      <c r="D4" s="178" t="s">
        <v>44</v>
      </c>
      <c r="E4" s="178" t="s">
        <v>19</v>
      </c>
      <c r="F4" s="178"/>
      <c r="G4" s="180" t="s">
        <v>20</v>
      </c>
      <c r="H4" s="27" t="s">
        <v>21</v>
      </c>
      <c r="I4" s="182" t="s">
        <v>24</v>
      </c>
    </row>
    <row r="5" spans="1:9" s="28" customFormat="1" ht="22.5" customHeight="1" thickBot="1">
      <c r="A5" s="188"/>
      <c r="B5" s="179"/>
      <c r="C5" s="179"/>
      <c r="D5" s="179"/>
      <c r="E5" s="179"/>
      <c r="F5" s="179"/>
      <c r="G5" s="181"/>
      <c r="H5" s="29" t="s">
        <v>22</v>
      </c>
      <c r="I5" s="183"/>
    </row>
    <row r="6" spans="1:9" ht="24.75" customHeight="1">
      <c r="A6" s="166" t="s">
        <v>23</v>
      </c>
      <c r="B6" s="173" t="s">
        <v>4</v>
      </c>
      <c r="C6" s="123" t="s">
        <v>100</v>
      </c>
      <c r="D6" s="79">
        <v>3</v>
      </c>
      <c r="E6" s="79">
        <v>1</v>
      </c>
      <c r="F6" s="39"/>
      <c r="G6" s="37">
        <v>4</v>
      </c>
      <c r="H6" s="125">
        <v>0.20902777777777778</v>
      </c>
      <c r="I6" s="40"/>
    </row>
    <row r="7" spans="1:9" ht="24.75" customHeight="1" thickBot="1">
      <c r="A7" s="167"/>
      <c r="B7" s="174"/>
      <c r="C7" s="124"/>
      <c r="D7" s="80">
        <v>0.16666666666666666</v>
      </c>
      <c r="E7" s="80">
        <v>0.042361111111111106</v>
      </c>
      <c r="F7" s="41"/>
      <c r="G7" s="36"/>
      <c r="H7" s="42"/>
      <c r="I7" s="43"/>
    </row>
    <row r="8" spans="1:9" ht="24.75" customHeight="1">
      <c r="A8" s="166" t="s">
        <v>25</v>
      </c>
      <c r="B8" s="173" t="s">
        <v>84</v>
      </c>
      <c r="C8" s="79">
        <v>0</v>
      </c>
      <c r="D8" s="123" t="s">
        <v>100</v>
      </c>
      <c r="E8" s="79">
        <v>0</v>
      </c>
      <c r="F8" s="39"/>
      <c r="G8" s="37">
        <v>0</v>
      </c>
      <c r="H8" s="37"/>
      <c r="I8" s="40"/>
    </row>
    <row r="9" spans="1:9" ht="24.75" customHeight="1" thickBot="1">
      <c r="A9" s="167"/>
      <c r="B9" s="174"/>
      <c r="C9" s="80">
        <v>0.002777777777777778</v>
      </c>
      <c r="D9" s="124"/>
      <c r="E9" s="80">
        <v>0.08888888888888889</v>
      </c>
      <c r="F9" s="41"/>
      <c r="G9" s="36"/>
      <c r="H9" s="42"/>
      <c r="I9" s="45"/>
    </row>
    <row r="10" spans="1:9" ht="24.75" customHeight="1">
      <c r="A10" s="166" t="s">
        <v>9</v>
      </c>
      <c r="B10" s="171" t="s">
        <v>1</v>
      </c>
      <c r="C10" s="79">
        <v>1</v>
      </c>
      <c r="D10" s="79">
        <v>3</v>
      </c>
      <c r="E10" s="79" t="s">
        <v>100</v>
      </c>
      <c r="F10" s="37"/>
      <c r="G10" s="37">
        <v>4</v>
      </c>
      <c r="H10" s="37"/>
      <c r="I10" s="40"/>
    </row>
    <row r="11" spans="1:9" ht="24.75" customHeight="1">
      <c r="A11" s="170"/>
      <c r="B11" s="172"/>
      <c r="C11" s="47">
        <v>0.042361111111111106</v>
      </c>
      <c r="D11" s="48">
        <v>0.3347222222222222</v>
      </c>
      <c r="E11" s="49"/>
      <c r="F11" s="46"/>
      <c r="G11" s="50"/>
      <c r="H11" s="47"/>
      <c r="I11" s="51"/>
    </row>
    <row r="12" ht="14.25">
      <c r="A12" s="35"/>
    </row>
    <row r="13" ht="15" thickBot="1">
      <c r="A13" s="35" t="s">
        <v>29</v>
      </c>
    </row>
    <row r="14" spans="1:9" ht="26.25" customHeight="1" thickTop="1">
      <c r="A14" s="190"/>
      <c r="B14" s="192"/>
      <c r="C14" s="192">
        <v>1</v>
      </c>
      <c r="D14" s="192">
        <v>2</v>
      </c>
      <c r="E14" s="192">
        <v>3</v>
      </c>
      <c r="F14" s="192">
        <v>4</v>
      </c>
      <c r="G14" s="182" t="s">
        <v>20</v>
      </c>
      <c r="H14" s="27" t="s">
        <v>21</v>
      </c>
      <c r="I14" s="182" t="s">
        <v>24</v>
      </c>
    </row>
    <row r="15" spans="1:9" ht="19.5" customHeight="1" thickBot="1">
      <c r="A15" s="191"/>
      <c r="B15" s="174"/>
      <c r="C15" s="174"/>
      <c r="D15" s="174"/>
      <c r="E15" s="174"/>
      <c r="F15" s="174"/>
      <c r="G15" s="183"/>
      <c r="H15" s="29" t="s">
        <v>22</v>
      </c>
      <c r="I15" s="183"/>
    </row>
    <row r="16" spans="1:9" ht="15">
      <c r="A16" s="52" t="s">
        <v>7</v>
      </c>
      <c r="B16" s="44" t="s">
        <v>0</v>
      </c>
      <c r="C16" s="79"/>
      <c r="D16" s="79">
        <v>0</v>
      </c>
      <c r="E16" s="79">
        <v>3</v>
      </c>
      <c r="F16" s="79">
        <v>3</v>
      </c>
      <c r="G16" s="126">
        <v>6</v>
      </c>
      <c r="H16" s="127">
        <v>0.41875</v>
      </c>
      <c r="I16" s="128">
        <v>2</v>
      </c>
    </row>
    <row r="17" spans="1:9" ht="15">
      <c r="A17" s="53"/>
      <c r="B17" s="30"/>
      <c r="C17" s="129"/>
      <c r="D17" s="81">
        <v>0.001388888888888889</v>
      </c>
      <c r="E17" s="81">
        <v>0.12569444444444444</v>
      </c>
      <c r="F17" s="81">
        <v>0.2916666666666667</v>
      </c>
      <c r="G17" s="129"/>
      <c r="H17" s="130"/>
      <c r="I17" s="130"/>
    </row>
    <row r="18" spans="1:9" ht="15">
      <c r="A18" s="52" t="s">
        <v>8</v>
      </c>
      <c r="B18" s="44" t="s">
        <v>2</v>
      </c>
      <c r="C18" s="79">
        <v>3</v>
      </c>
      <c r="D18" s="79"/>
      <c r="E18" s="79">
        <v>3</v>
      </c>
      <c r="F18" s="79">
        <v>3</v>
      </c>
      <c r="G18" s="126">
        <v>9</v>
      </c>
      <c r="H18" s="127">
        <v>0.4604166666666667</v>
      </c>
      <c r="I18" s="128">
        <v>1</v>
      </c>
    </row>
    <row r="19" spans="1:9" ht="15">
      <c r="A19" s="53"/>
      <c r="B19" s="30"/>
      <c r="C19" s="81">
        <v>0.08333333333333333</v>
      </c>
      <c r="D19" s="129"/>
      <c r="E19" s="81">
        <v>0.16874999999999998</v>
      </c>
      <c r="F19" s="81">
        <v>0.20833333333333334</v>
      </c>
      <c r="G19" s="131"/>
      <c r="H19" s="130"/>
      <c r="I19" s="130"/>
    </row>
    <row r="20" spans="1:9" ht="15">
      <c r="A20" s="52" t="s">
        <v>9</v>
      </c>
      <c r="B20" s="44" t="s">
        <v>5</v>
      </c>
      <c r="C20" s="79">
        <v>0</v>
      </c>
      <c r="D20" s="79">
        <v>0</v>
      </c>
      <c r="E20" s="79"/>
      <c r="F20" s="79">
        <v>1</v>
      </c>
      <c r="G20" s="126">
        <v>1</v>
      </c>
      <c r="H20" s="127">
        <v>0.25625000000000003</v>
      </c>
      <c r="I20" s="128">
        <v>3</v>
      </c>
    </row>
    <row r="21" spans="1:9" ht="15">
      <c r="A21" s="53"/>
      <c r="B21" s="30"/>
      <c r="C21" s="81">
        <v>0.043750000000000004</v>
      </c>
      <c r="D21" s="81">
        <v>0.1277777777777778</v>
      </c>
      <c r="E21" s="129"/>
      <c r="F21" s="81">
        <v>0.08472222222222221</v>
      </c>
      <c r="G21" s="131"/>
      <c r="H21" s="130"/>
      <c r="I21" s="130"/>
    </row>
    <row r="22" spans="1:9" ht="15">
      <c r="A22" s="52" t="s">
        <v>10</v>
      </c>
      <c r="B22" s="44" t="s">
        <v>3</v>
      </c>
      <c r="C22" s="79">
        <v>0</v>
      </c>
      <c r="D22" s="79">
        <v>0</v>
      </c>
      <c r="E22" s="79">
        <v>1</v>
      </c>
      <c r="F22" s="123"/>
      <c r="G22" s="126">
        <v>1</v>
      </c>
      <c r="H22" s="127">
        <v>0.09305555555555556</v>
      </c>
      <c r="I22" s="128">
        <v>4</v>
      </c>
    </row>
    <row r="23" spans="1:9" ht="15">
      <c r="A23" s="54"/>
      <c r="B23" s="55"/>
      <c r="C23" s="81">
        <v>0.004861111111111111</v>
      </c>
      <c r="D23" s="81">
        <v>0.003472222222222222</v>
      </c>
      <c r="E23" s="81">
        <v>0.08472222222222221</v>
      </c>
      <c r="F23" s="129"/>
      <c r="G23" s="129"/>
      <c r="H23" s="130"/>
      <c r="I23" s="130"/>
    </row>
    <row r="24" ht="14.25">
      <c r="A24" s="35"/>
    </row>
    <row r="25" ht="15">
      <c r="A25" s="60" t="s">
        <v>45</v>
      </c>
    </row>
    <row r="26" ht="15">
      <c r="A26" s="31" t="s">
        <v>30</v>
      </c>
    </row>
    <row r="27" ht="15">
      <c r="A27" s="31" t="s">
        <v>424</v>
      </c>
    </row>
    <row r="28" ht="15">
      <c r="A28" s="31" t="s">
        <v>423</v>
      </c>
    </row>
    <row r="29" ht="14.25">
      <c r="A29" s="35"/>
    </row>
    <row r="31" spans="1:3" ht="14.25">
      <c r="A31" s="26" t="s">
        <v>41</v>
      </c>
      <c r="C31" s="26" t="s">
        <v>52</v>
      </c>
    </row>
    <row r="32" spans="5:7" ht="14.25">
      <c r="E32" s="26" t="s">
        <v>442</v>
      </c>
      <c r="G32" s="26" t="s">
        <v>480</v>
      </c>
    </row>
    <row r="33" spans="1:7" ht="15">
      <c r="A33" s="58" t="s">
        <v>7</v>
      </c>
      <c r="B33" s="34" t="s">
        <v>103</v>
      </c>
      <c r="C33" s="26">
        <v>11</v>
      </c>
      <c r="E33" s="26">
        <v>11</v>
      </c>
      <c r="F33" s="26">
        <f>C33+E33</f>
        <v>22</v>
      </c>
      <c r="G33" s="26" t="s">
        <v>7</v>
      </c>
    </row>
    <row r="34" spans="1:2" ht="14.25">
      <c r="A34" s="32"/>
      <c r="B34" s="26" t="s">
        <v>432</v>
      </c>
    </row>
    <row r="35" spans="1:2" ht="14.25">
      <c r="A35" s="32"/>
      <c r="B35" s="26" t="s">
        <v>433</v>
      </c>
    </row>
    <row r="36" spans="1:2" ht="14.25">
      <c r="A36" s="32"/>
      <c r="B36" s="26" t="s">
        <v>434</v>
      </c>
    </row>
    <row r="37" spans="1:2" ht="14.25">
      <c r="A37" s="32"/>
      <c r="B37" s="26" t="s">
        <v>435</v>
      </c>
    </row>
    <row r="38" spans="1:2" ht="14.25">
      <c r="A38" s="32"/>
      <c r="B38" s="26" t="s">
        <v>436</v>
      </c>
    </row>
    <row r="39" spans="1:2" ht="14.25">
      <c r="A39" s="32"/>
      <c r="B39" s="26" t="s">
        <v>147</v>
      </c>
    </row>
    <row r="40" spans="1:6" ht="15">
      <c r="A40" s="58" t="s">
        <v>8</v>
      </c>
      <c r="B40" s="34" t="s">
        <v>108</v>
      </c>
      <c r="C40" s="26">
        <v>9</v>
      </c>
      <c r="E40" s="26">
        <v>7</v>
      </c>
      <c r="F40" s="26">
        <f>C40+E40</f>
        <v>16</v>
      </c>
    </row>
    <row r="41" spans="1:2" ht="14.25">
      <c r="A41" s="32"/>
      <c r="B41" s="26" t="s">
        <v>425</v>
      </c>
    </row>
    <row r="42" spans="1:2" ht="14.25">
      <c r="A42" s="32"/>
      <c r="B42" s="26" t="s">
        <v>426</v>
      </c>
    </row>
    <row r="43" spans="1:2" ht="14.25">
      <c r="A43" s="32"/>
      <c r="B43" s="26" t="s">
        <v>427</v>
      </c>
    </row>
    <row r="44" spans="1:2" ht="14.25">
      <c r="A44" s="32"/>
      <c r="B44" s="26" t="s">
        <v>320</v>
      </c>
    </row>
    <row r="45" spans="1:2" ht="14.25">
      <c r="A45" s="32"/>
      <c r="B45" s="26" t="s">
        <v>428</v>
      </c>
    </row>
    <row r="46" spans="1:2" ht="14.25">
      <c r="A46" s="32"/>
      <c r="B46" s="26" t="s">
        <v>429</v>
      </c>
    </row>
    <row r="47" spans="1:2" ht="14.25">
      <c r="A47" s="32"/>
      <c r="B47" s="26" t="s">
        <v>430</v>
      </c>
    </row>
    <row r="48" spans="1:2" ht="14.25">
      <c r="A48" s="32"/>
      <c r="B48" s="26" t="s">
        <v>431</v>
      </c>
    </row>
    <row r="49" spans="1:6" ht="15">
      <c r="A49" s="58" t="s">
        <v>9</v>
      </c>
      <c r="B49" s="34" t="s">
        <v>105</v>
      </c>
      <c r="C49" s="26">
        <v>8</v>
      </c>
      <c r="F49" s="26">
        <f>C49+E49</f>
        <v>8</v>
      </c>
    </row>
    <row r="50" spans="1:2" ht="14.25">
      <c r="A50" s="32"/>
      <c r="B50" s="26" t="s">
        <v>437</v>
      </c>
    </row>
    <row r="51" spans="1:2" ht="14.25">
      <c r="A51" s="32"/>
      <c r="B51" s="26" t="s">
        <v>438</v>
      </c>
    </row>
    <row r="52" spans="1:2" ht="14.25">
      <c r="A52" s="32"/>
      <c r="B52" s="26" t="s">
        <v>439</v>
      </c>
    </row>
    <row r="53" spans="1:2" ht="14.25">
      <c r="A53" s="32"/>
      <c r="B53" s="26" t="s">
        <v>440</v>
      </c>
    </row>
    <row r="54" spans="1:2" ht="14.25">
      <c r="A54" s="32"/>
      <c r="B54" s="26" t="s">
        <v>441</v>
      </c>
    </row>
    <row r="55" spans="1:6" ht="15">
      <c r="A55" s="58" t="s">
        <v>10</v>
      </c>
      <c r="B55" s="26" t="s">
        <v>104</v>
      </c>
      <c r="C55" s="26">
        <v>7</v>
      </c>
      <c r="E55" s="26">
        <v>9</v>
      </c>
      <c r="F55" s="26">
        <f>C55+E55</f>
        <v>16</v>
      </c>
    </row>
    <row r="56" spans="1:6" ht="15">
      <c r="A56" s="31" t="s">
        <v>12</v>
      </c>
      <c r="B56" s="26" t="s">
        <v>106</v>
      </c>
      <c r="C56" s="26">
        <v>6</v>
      </c>
      <c r="E56" s="26">
        <v>8</v>
      </c>
      <c r="F56" s="26">
        <f>C56+E56</f>
        <v>14</v>
      </c>
    </row>
    <row r="57" spans="1:6" ht="15">
      <c r="A57" s="31" t="s">
        <v>13</v>
      </c>
      <c r="B57" s="26" t="s">
        <v>109</v>
      </c>
      <c r="C57" s="26">
        <v>5</v>
      </c>
      <c r="E57" s="26">
        <v>6</v>
      </c>
      <c r="F57" s="26">
        <f>C57+E57</f>
        <v>11</v>
      </c>
    </row>
    <row r="58" spans="1:6" ht="15">
      <c r="A58" s="31" t="s">
        <v>11</v>
      </c>
      <c r="B58" s="26" t="s">
        <v>138</v>
      </c>
      <c r="C58" s="26">
        <v>4</v>
      </c>
      <c r="F58" s="26">
        <f>C58+E58</f>
        <v>4</v>
      </c>
    </row>
    <row r="59" ht="15">
      <c r="A59" s="31"/>
    </row>
    <row r="60" ht="15">
      <c r="A60" s="31"/>
    </row>
    <row r="63" ht="15">
      <c r="A63" s="31" t="s">
        <v>40</v>
      </c>
    </row>
    <row r="64" ht="15">
      <c r="A64" s="34" t="s">
        <v>86</v>
      </c>
    </row>
  </sheetData>
  <sheetProtection/>
  <mergeCells count="23">
    <mergeCell ref="B1:F1"/>
    <mergeCell ref="A4:A5"/>
    <mergeCell ref="B4:B5"/>
    <mergeCell ref="C4:C5"/>
    <mergeCell ref="D4:D5"/>
    <mergeCell ref="E4:E5"/>
    <mergeCell ref="F4:F5"/>
    <mergeCell ref="G4:G5"/>
    <mergeCell ref="I4:I5"/>
    <mergeCell ref="A6:A7"/>
    <mergeCell ref="B6:B7"/>
    <mergeCell ref="A8:A9"/>
    <mergeCell ref="B8:B9"/>
    <mergeCell ref="E14:E15"/>
    <mergeCell ref="F14:F15"/>
    <mergeCell ref="G14:G15"/>
    <mergeCell ref="I14:I15"/>
    <mergeCell ref="A10:A11"/>
    <mergeCell ref="B10:B11"/>
    <mergeCell ref="A14:A15"/>
    <mergeCell ref="B14:B15"/>
    <mergeCell ref="C14:C15"/>
    <mergeCell ref="D14:D15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115" zoomScaleNormal="115" zoomScalePageLayoutView="0" workbookViewId="0" topLeftCell="A1">
      <selection activeCell="B14" sqref="B14"/>
    </sheetView>
  </sheetViews>
  <sheetFormatPr defaultColWidth="9.140625" defaultRowHeight="15"/>
  <cols>
    <col min="1" max="1" width="9.57421875" style="26" customWidth="1"/>
    <col min="2" max="2" width="18.00390625" style="26" customWidth="1"/>
    <col min="3" max="6" width="9.57421875" style="26" customWidth="1"/>
    <col min="7" max="7" width="10.7109375" style="26" customWidth="1"/>
    <col min="8" max="8" width="11.00390625" style="26" customWidth="1"/>
    <col min="9" max="9" width="7.00390625" style="26" bestFit="1" customWidth="1"/>
    <col min="10" max="16384" width="9.140625" style="26" customWidth="1"/>
  </cols>
  <sheetData>
    <row r="1" spans="2:7" ht="15">
      <c r="B1" s="186" t="s">
        <v>76</v>
      </c>
      <c r="C1" s="186"/>
      <c r="D1" s="186"/>
      <c r="E1" s="186"/>
      <c r="F1" s="186"/>
      <c r="G1" s="34"/>
    </row>
    <row r="2" spans="2:7" ht="15">
      <c r="B2" s="33" t="s">
        <v>77</v>
      </c>
      <c r="F2" s="34"/>
      <c r="G2" s="34"/>
    </row>
    <row r="3" ht="14.25">
      <c r="A3" s="35"/>
    </row>
    <row r="4" ht="15">
      <c r="A4" s="60" t="s">
        <v>45</v>
      </c>
    </row>
    <row r="5" ht="15">
      <c r="A5" s="31" t="s">
        <v>30</v>
      </c>
    </row>
    <row r="6" ht="15">
      <c r="A6" s="31" t="s">
        <v>85</v>
      </c>
    </row>
    <row r="7" ht="15">
      <c r="A7" s="31" t="s">
        <v>42</v>
      </c>
    </row>
    <row r="8" ht="14.25">
      <c r="A8" s="35"/>
    </row>
    <row r="9" spans="1:3" ht="14.25">
      <c r="A9" s="26" t="s">
        <v>41</v>
      </c>
      <c r="C9" s="26" t="s">
        <v>52</v>
      </c>
    </row>
    <row r="11" spans="1:3" ht="15">
      <c r="A11" s="58" t="s">
        <v>7</v>
      </c>
      <c r="B11" s="34" t="s">
        <v>109</v>
      </c>
      <c r="C11" s="26">
        <v>11</v>
      </c>
    </row>
    <row r="12" spans="1:2" ht="14.25">
      <c r="A12" s="32"/>
      <c r="B12" s="26" t="s">
        <v>139</v>
      </c>
    </row>
    <row r="13" spans="1:2" ht="14.25">
      <c r="A13" s="32"/>
      <c r="B13" s="26" t="s">
        <v>140</v>
      </c>
    </row>
    <row r="14" spans="1:2" ht="14.25">
      <c r="A14" s="32"/>
      <c r="B14" s="26" t="s">
        <v>141</v>
      </c>
    </row>
    <row r="15" spans="1:2" ht="14.25">
      <c r="A15" s="32"/>
      <c r="B15" s="26" t="s">
        <v>142</v>
      </c>
    </row>
    <row r="16" spans="1:2" ht="14.25">
      <c r="A16" s="32"/>
      <c r="B16" s="26" t="s">
        <v>143</v>
      </c>
    </row>
    <row r="17" spans="1:2" ht="14.25">
      <c r="A17" s="32"/>
      <c r="B17" s="26" t="s">
        <v>144</v>
      </c>
    </row>
    <row r="18" spans="1:2" ht="14.25">
      <c r="A18" s="32"/>
      <c r="B18" s="26" t="s">
        <v>145</v>
      </c>
    </row>
    <row r="19" spans="1:3" ht="15">
      <c r="A19" s="58" t="s">
        <v>8</v>
      </c>
      <c r="B19" s="34" t="s">
        <v>103</v>
      </c>
      <c r="C19" s="26">
        <v>9</v>
      </c>
    </row>
    <row r="20" spans="1:2" ht="14.25">
      <c r="A20" s="32"/>
      <c r="B20" s="26" t="s">
        <v>146</v>
      </c>
    </row>
    <row r="21" spans="1:2" ht="14.25">
      <c r="A21" s="32"/>
      <c r="B21" s="26" t="s">
        <v>147</v>
      </c>
    </row>
    <row r="22" spans="1:2" ht="14.25">
      <c r="A22" s="32"/>
      <c r="B22" s="26" t="s">
        <v>148</v>
      </c>
    </row>
    <row r="23" spans="1:2" ht="14.25">
      <c r="A23" s="32"/>
      <c r="B23" s="26" t="s">
        <v>149</v>
      </c>
    </row>
    <row r="24" spans="1:2" ht="14.25">
      <c r="A24" s="32"/>
      <c r="B24" s="26" t="s">
        <v>150</v>
      </c>
    </row>
    <row r="25" spans="1:2" ht="14.25">
      <c r="A25" s="32"/>
      <c r="B25" s="26" t="s">
        <v>151</v>
      </c>
    </row>
    <row r="26" spans="1:2" ht="14.25">
      <c r="A26" s="32"/>
      <c r="B26" s="26" t="s">
        <v>152</v>
      </c>
    </row>
    <row r="27" spans="1:3" ht="15">
      <c r="A27" s="58" t="s">
        <v>9</v>
      </c>
      <c r="B27" s="34" t="s">
        <v>107</v>
      </c>
      <c r="C27" s="26">
        <v>8</v>
      </c>
    </row>
    <row r="28" spans="1:2" ht="14.25">
      <c r="A28" s="32"/>
      <c r="B28" s="26" t="s">
        <v>153</v>
      </c>
    </row>
    <row r="29" spans="1:2" ht="14.25">
      <c r="A29" s="32"/>
      <c r="B29" s="26" t="s">
        <v>154</v>
      </c>
    </row>
    <row r="30" spans="1:2" ht="14.25">
      <c r="A30" s="32"/>
      <c r="B30" s="26" t="s">
        <v>155</v>
      </c>
    </row>
    <row r="31" spans="1:2" ht="14.25">
      <c r="A31" s="32"/>
      <c r="B31" s="26" t="s">
        <v>156</v>
      </c>
    </row>
    <row r="32" spans="1:2" ht="14.25">
      <c r="A32" s="32"/>
      <c r="B32" s="26" t="s">
        <v>158</v>
      </c>
    </row>
    <row r="33" spans="1:2" ht="14.25">
      <c r="A33" s="32"/>
      <c r="B33" s="26" t="s">
        <v>157</v>
      </c>
    </row>
    <row r="34" spans="1:2" ht="14.25">
      <c r="A34" s="32"/>
      <c r="B34" s="26" t="s">
        <v>159</v>
      </c>
    </row>
    <row r="35" spans="1:2" ht="14.25">
      <c r="A35" s="32"/>
      <c r="B35" s="26" t="s">
        <v>160</v>
      </c>
    </row>
    <row r="36" spans="1:3" ht="15">
      <c r="A36" s="58" t="s">
        <v>10</v>
      </c>
      <c r="B36" s="26" t="s">
        <v>137</v>
      </c>
      <c r="C36" s="26">
        <v>7</v>
      </c>
    </row>
    <row r="37" spans="1:3" ht="15">
      <c r="A37" s="31" t="s">
        <v>12</v>
      </c>
      <c r="B37" s="26" t="s">
        <v>104</v>
      </c>
      <c r="C37" s="26">
        <v>6</v>
      </c>
    </row>
    <row r="38" spans="1:3" ht="15">
      <c r="A38" s="31" t="s">
        <v>13</v>
      </c>
      <c r="B38" s="26" t="s">
        <v>138</v>
      </c>
      <c r="C38" s="26">
        <v>5</v>
      </c>
    </row>
    <row r="39" spans="1:3" ht="15">
      <c r="A39" s="31" t="s">
        <v>11</v>
      </c>
      <c r="B39" s="26" t="s">
        <v>108</v>
      </c>
      <c r="C39" s="26">
        <v>4</v>
      </c>
    </row>
    <row r="40" spans="1:3" ht="15">
      <c r="A40" s="31" t="s">
        <v>68</v>
      </c>
      <c r="B40" s="26" t="s">
        <v>106</v>
      </c>
      <c r="C40" s="26">
        <v>3</v>
      </c>
    </row>
    <row r="41" ht="15">
      <c r="A41" s="31"/>
    </row>
    <row r="44" ht="15">
      <c r="A44" s="31" t="s">
        <v>40</v>
      </c>
    </row>
    <row r="45" ht="15">
      <c r="A45" s="34" t="s">
        <v>86</v>
      </c>
    </row>
  </sheetData>
  <sheetProtection/>
  <mergeCells count="1">
    <mergeCell ref="B1:F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9.140625" style="26" customWidth="1"/>
    <col min="2" max="2" width="9.140625" style="59" customWidth="1"/>
    <col min="3" max="3" width="37.57421875" style="26" bestFit="1" customWidth="1"/>
    <col min="4" max="4" width="13.28125" style="26" bestFit="1" customWidth="1"/>
    <col min="5" max="6" width="9.140625" style="26" customWidth="1"/>
    <col min="7" max="7" width="9.140625" style="59" customWidth="1"/>
    <col min="8" max="9" width="9.140625" style="26" customWidth="1"/>
    <col min="10" max="10" width="12.8515625" style="26" customWidth="1"/>
    <col min="11" max="16384" width="9.140625" style="26" customWidth="1"/>
  </cols>
  <sheetData>
    <row r="1" ht="20.25">
      <c r="B1" s="78" t="s">
        <v>93</v>
      </c>
    </row>
    <row r="2" spans="2:6" ht="20.25">
      <c r="B2" s="78" t="s">
        <v>94</v>
      </c>
      <c r="F2" s="26" t="s">
        <v>63</v>
      </c>
    </row>
    <row r="4" ht="14.25">
      <c r="B4" s="59" t="s">
        <v>198</v>
      </c>
    </row>
    <row r="5" spans="2:7" ht="15" thickBot="1">
      <c r="B5" s="59" t="s">
        <v>32</v>
      </c>
      <c r="C5" s="26" t="s">
        <v>61</v>
      </c>
      <c r="D5" s="26" t="s">
        <v>56</v>
      </c>
      <c r="E5" s="26" t="s">
        <v>57</v>
      </c>
      <c r="F5" s="26" t="s">
        <v>62</v>
      </c>
      <c r="G5" s="59" t="s">
        <v>52</v>
      </c>
    </row>
    <row r="6" spans="2:10" ht="15.75" thickBot="1">
      <c r="B6" s="59">
        <v>1</v>
      </c>
      <c r="C6" s="118" t="s">
        <v>370</v>
      </c>
      <c r="D6" s="118" t="s">
        <v>103</v>
      </c>
      <c r="E6" s="119" t="s">
        <v>381</v>
      </c>
      <c r="F6" s="73"/>
      <c r="G6" s="119">
        <v>15</v>
      </c>
      <c r="J6" s="34" t="s">
        <v>459</v>
      </c>
    </row>
    <row r="7" spans="2:13" ht="15" thickBot="1">
      <c r="B7" s="59">
        <v>2</v>
      </c>
      <c r="C7" s="118" t="s">
        <v>371</v>
      </c>
      <c r="D7" s="118" t="s">
        <v>106</v>
      </c>
      <c r="E7" s="119" t="s">
        <v>382</v>
      </c>
      <c r="F7" s="73"/>
      <c r="G7" s="119">
        <v>13</v>
      </c>
      <c r="K7" s="26" t="s">
        <v>52</v>
      </c>
      <c r="L7" s="26" t="s">
        <v>32</v>
      </c>
      <c r="M7" s="26" t="s">
        <v>460</v>
      </c>
    </row>
    <row r="8" spans="2:13" ht="15" thickBot="1">
      <c r="B8" s="59">
        <v>3</v>
      </c>
      <c r="C8" s="118" t="s">
        <v>119</v>
      </c>
      <c r="D8" s="118" t="s">
        <v>104</v>
      </c>
      <c r="E8" s="119" t="s">
        <v>383</v>
      </c>
      <c r="F8" s="73"/>
      <c r="G8" s="119">
        <v>11</v>
      </c>
      <c r="J8" s="26" t="s">
        <v>103</v>
      </c>
      <c r="K8" s="26">
        <f>G6+G9+G11+G18+G25+G33+G44+G47+G68+G73+G74</f>
        <v>89</v>
      </c>
      <c r="L8" s="26">
        <v>1</v>
      </c>
      <c r="M8" s="26">
        <v>11</v>
      </c>
    </row>
    <row r="9" spans="2:13" ht="15" thickBot="1">
      <c r="B9" s="59">
        <v>4</v>
      </c>
      <c r="C9" s="118" t="s">
        <v>372</v>
      </c>
      <c r="D9" s="118" t="s">
        <v>103</v>
      </c>
      <c r="E9" s="119" t="s">
        <v>384</v>
      </c>
      <c r="F9" s="73"/>
      <c r="G9" s="119">
        <v>9</v>
      </c>
      <c r="J9" s="26" t="s">
        <v>106</v>
      </c>
      <c r="K9" s="26">
        <f>G7+G10+G12+G15+G17+G28+G30+G31+G37+G45+G46+G48+G49+G52+G53+G60+G65+G66+G75</f>
        <v>73</v>
      </c>
      <c r="L9" s="26">
        <v>2</v>
      </c>
      <c r="M9" s="26">
        <v>9</v>
      </c>
    </row>
    <row r="10" spans="2:13" ht="15" thickBot="1">
      <c r="B10" s="59">
        <v>5</v>
      </c>
      <c r="C10" s="118" t="s">
        <v>373</v>
      </c>
      <c r="D10" s="118" t="s">
        <v>106</v>
      </c>
      <c r="E10" s="119" t="s">
        <v>385</v>
      </c>
      <c r="F10" s="73"/>
      <c r="G10" s="119">
        <v>7</v>
      </c>
      <c r="J10" s="26" t="s">
        <v>104</v>
      </c>
      <c r="K10" s="26">
        <f>G8+G19+G51</f>
        <v>13</v>
      </c>
      <c r="L10" s="26">
        <v>6</v>
      </c>
      <c r="M10" s="26">
        <v>6</v>
      </c>
    </row>
    <row r="11" spans="2:13" ht="15" thickBot="1">
      <c r="B11" s="59">
        <v>6</v>
      </c>
      <c r="C11" s="118" t="s">
        <v>374</v>
      </c>
      <c r="D11" s="118" t="s">
        <v>103</v>
      </c>
      <c r="E11" s="120">
        <v>1.0840277777777778</v>
      </c>
      <c r="F11" s="73"/>
      <c r="G11" s="119">
        <v>5</v>
      </c>
      <c r="J11" s="26" t="s">
        <v>108</v>
      </c>
      <c r="K11" s="26">
        <f>G13+G14+G20+G29+G42+G50+G54+G55+G56+G59+G67+G69</f>
        <v>30</v>
      </c>
      <c r="L11" s="26">
        <v>3</v>
      </c>
      <c r="M11" s="26">
        <v>8</v>
      </c>
    </row>
    <row r="12" spans="2:13" ht="15" thickBot="1">
      <c r="B12" s="59">
        <v>7</v>
      </c>
      <c r="C12" s="118" t="s">
        <v>375</v>
      </c>
      <c r="D12" s="118" t="s">
        <v>106</v>
      </c>
      <c r="E12" s="120">
        <v>1.211111111111111</v>
      </c>
      <c r="F12" s="73"/>
      <c r="G12" s="119">
        <v>3</v>
      </c>
      <c r="J12" s="26" t="s">
        <v>107</v>
      </c>
      <c r="K12" s="26">
        <f>G16+G26+G27+G32+G34+G35+G36+G57+G58+G61</f>
        <v>28</v>
      </c>
      <c r="L12" s="122" t="s">
        <v>412</v>
      </c>
      <c r="M12" s="26">
        <v>7</v>
      </c>
    </row>
    <row r="13" spans="2:13" ht="15" thickBot="1">
      <c r="B13" s="59">
        <v>8</v>
      </c>
      <c r="C13" s="118" t="s">
        <v>376</v>
      </c>
      <c r="D13" s="118" t="s">
        <v>108</v>
      </c>
      <c r="E13" s="119">
        <v>31</v>
      </c>
      <c r="F13" s="73"/>
      <c r="G13" s="119">
        <v>1</v>
      </c>
      <c r="J13" s="26" t="s">
        <v>109</v>
      </c>
      <c r="K13" s="26">
        <f>G24+G43</f>
        <v>28</v>
      </c>
      <c r="L13" s="26" t="s">
        <v>413</v>
      </c>
      <c r="M13" s="26">
        <v>7</v>
      </c>
    </row>
    <row r="14" spans="2:13" ht="15" thickBot="1">
      <c r="B14" s="59">
        <v>9</v>
      </c>
      <c r="C14" s="118" t="s">
        <v>211</v>
      </c>
      <c r="D14" s="118" t="s">
        <v>108</v>
      </c>
      <c r="E14" s="119" t="s">
        <v>386</v>
      </c>
      <c r="F14" s="73"/>
      <c r="G14" s="119">
        <v>1</v>
      </c>
      <c r="J14" s="26" t="s">
        <v>138</v>
      </c>
      <c r="K14" s="26">
        <f>G62+G63+G64</f>
        <v>3</v>
      </c>
      <c r="L14" s="26">
        <v>7</v>
      </c>
      <c r="M14" s="26">
        <v>5</v>
      </c>
    </row>
    <row r="15" spans="2:7" ht="15" thickBot="1">
      <c r="B15" s="59">
        <v>10</v>
      </c>
      <c r="C15" s="118" t="s">
        <v>377</v>
      </c>
      <c r="D15" s="118" t="s">
        <v>106</v>
      </c>
      <c r="E15" s="119" t="s">
        <v>387</v>
      </c>
      <c r="F15" s="73"/>
      <c r="G15" s="119">
        <v>1</v>
      </c>
    </row>
    <row r="16" spans="2:7" ht="15" thickBot="1">
      <c r="B16" s="59">
        <v>11</v>
      </c>
      <c r="C16" s="118" t="s">
        <v>163</v>
      </c>
      <c r="D16" s="118" t="s">
        <v>107</v>
      </c>
      <c r="E16" s="119" t="s">
        <v>388</v>
      </c>
      <c r="F16" s="73"/>
      <c r="G16" s="119">
        <v>1</v>
      </c>
    </row>
    <row r="17" spans="2:7" ht="15" thickBot="1">
      <c r="B17" s="59">
        <v>12</v>
      </c>
      <c r="C17" s="118" t="s">
        <v>39</v>
      </c>
      <c r="D17" s="118" t="s">
        <v>106</v>
      </c>
      <c r="E17" s="119" t="s">
        <v>389</v>
      </c>
      <c r="F17" s="73"/>
      <c r="G17" s="119">
        <v>1</v>
      </c>
    </row>
    <row r="18" spans="2:7" ht="15" thickBot="1">
      <c r="B18" s="59">
        <v>13</v>
      </c>
      <c r="C18" s="118" t="s">
        <v>378</v>
      </c>
      <c r="D18" s="118" t="s">
        <v>103</v>
      </c>
      <c r="E18" s="119" t="s">
        <v>390</v>
      </c>
      <c r="F18" s="73"/>
      <c r="G18" s="119">
        <v>1</v>
      </c>
    </row>
    <row r="19" spans="2:7" ht="15" thickBot="1">
      <c r="B19" s="59">
        <v>14</v>
      </c>
      <c r="C19" s="118" t="s">
        <v>379</v>
      </c>
      <c r="D19" s="118" t="s">
        <v>104</v>
      </c>
      <c r="E19" s="118" t="s">
        <v>391</v>
      </c>
      <c r="F19" s="73"/>
      <c r="G19" s="119">
        <v>1</v>
      </c>
    </row>
    <row r="20" spans="2:7" ht="15" thickBot="1">
      <c r="B20" s="59">
        <v>15</v>
      </c>
      <c r="C20" s="118" t="s">
        <v>380</v>
      </c>
      <c r="D20" s="118" t="s">
        <v>108</v>
      </c>
      <c r="E20" s="118" t="s">
        <v>391</v>
      </c>
      <c r="F20" s="73"/>
      <c r="G20" s="119">
        <v>1</v>
      </c>
    </row>
    <row r="21" spans="5:6" ht="14.25">
      <c r="E21" s="73"/>
      <c r="F21" s="73"/>
    </row>
    <row r="22" ht="14.25">
      <c r="B22" s="59" t="s">
        <v>199</v>
      </c>
    </row>
    <row r="23" spans="2:7" ht="15" thickBot="1">
      <c r="B23" s="59" t="s">
        <v>32</v>
      </c>
      <c r="C23" s="26" t="s">
        <v>61</v>
      </c>
      <c r="D23" s="26" t="s">
        <v>56</v>
      </c>
      <c r="E23" s="26" t="s">
        <v>57</v>
      </c>
      <c r="F23" s="26" t="s">
        <v>62</v>
      </c>
      <c r="G23" s="59" t="s">
        <v>52</v>
      </c>
    </row>
    <row r="24" spans="2:7" ht="15" thickBot="1">
      <c r="B24" s="59">
        <v>1</v>
      </c>
      <c r="C24" s="118" t="s">
        <v>392</v>
      </c>
      <c r="D24" s="118" t="s">
        <v>109</v>
      </c>
      <c r="E24" s="119" t="s">
        <v>399</v>
      </c>
      <c r="F24" s="73"/>
      <c r="G24" s="59">
        <v>15</v>
      </c>
    </row>
    <row r="25" spans="2:7" ht="15" thickBot="1">
      <c r="B25" s="59">
        <v>2</v>
      </c>
      <c r="C25" s="118" t="s">
        <v>393</v>
      </c>
      <c r="D25" s="118" t="s">
        <v>103</v>
      </c>
      <c r="E25" s="119" t="s">
        <v>400</v>
      </c>
      <c r="F25" s="73"/>
      <c r="G25" s="59">
        <v>13</v>
      </c>
    </row>
    <row r="26" spans="2:7" ht="15" thickBot="1">
      <c r="B26" s="59">
        <v>3</v>
      </c>
      <c r="C26" s="118" t="s">
        <v>394</v>
      </c>
      <c r="D26" s="118" t="s">
        <v>107</v>
      </c>
      <c r="E26" s="120">
        <v>1.1701388888888888</v>
      </c>
      <c r="F26" s="73"/>
      <c r="G26" s="59">
        <v>11</v>
      </c>
    </row>
    <row r="27" spans="2:7" ht="15" thickBot="1">
      <c r="B27" s="59">
        <v>4</v>
      </c>
      <c r="C27" s="118" t="s">
        <v>231</v>
      </c>
      <c r="D27" s="118" t="s">
        <v>107</v>
      </c>
      <c r="E27" s="119" t="s">
        <v>401</v>
      </c>
      <c r="F27" s="73"/>
      <c r="G27" s="59">
        <v>9</v>
      </c>
    </row>
    <row r="28" spans="2:7" ht="15" thickBot="1">
      <c r="B28" s="59">
        <v>5</v>
      </c>
      <c r="C28" s="118" t="s">
        <v>237</v>
      </c>
      <c r="D28" s="118" t="s">
        <v>106</v>
      </c>
      <c r="E28" s="119" t="s">
        <v>402</v>
      </c>
      <c r="F28" s="73"/>
      <c r="G28" s="59">
        <v>7</v>
      </c>
    </row>
    <row r="29" spans="2:7" ht="15" thickBot="1">
      <c r="B29" s="59">
        <v>6</v>
      </c>
      <c r="C29" s="118" t="s">
        <v>395</v>
      </c>
      <c r="D29" s="118" t="s">
        <v>108</v>
      </c>
      <c r="E29" s="119" t="s">
        <v>403</v>
      </c>
      <c r="F29" s="73"/>
      <c r="G29" s="59">
        <v>5</v>
      </c>
    </row>
    <row r="30" spans="2:7" ht="15" thickBot="1">
      <c r="B30" s="59">
        <v>7</v>
      </c>
      <c r="C30" s="118" t="s">
        <v>245</v>
      </c>
      <c r="D30" s="118" t="s">
        <v>106</v>
      </c>
      <c r="E30" s="119" t="s">
        <v>404</v>
      </c>
      <c r="F30" s="73"/>
      <c r="G30" s="59">
        <v>3</v>
      </c>
    </row>
    <row r="31" spans="2:7" ht="15" thickBot="1">
      <c r="B31" s="59">
        <v>8</v>
      </c>
      <c r="C31" s="118" t="s">
        <v>247</v>
      </c>
      <c r="D31" s="118" t="s">
        <v>106</v>
      </c>
      <c r="E31" s="119" t="s">
        <v>405</v>
      </c>
      <c r="F31" s="73"/>
      <c r="G31" s="59">
        <v>1</v>
      </c>
    </row>
    <row r="32" spans="2:7" ht="15" thickBot="1">
      <c r="B32" s="59">
        <v>9</v>
      </c>
      <c r="C32" s="118" t="s">
        <v>235</v>
      </c>
      <c r="D32" s="118" t="s">
        <v>107</v>
      </c>
      <c r="E32" s="119" t="s">
        <v>406</v>
      </c>
      <c r="F32" s="73"/>
      <c r="G32" s="59">
        <v>1</v>
      </c>
    </row>
    <row r="33" spans="2:7" ht="15" thickBot="1">
      <c r="B33" s="59">
        <v>10</v>
      </c>
      <c r="C33" s="118" t="s">
        <v>396</v>
      </c>
      <c r="D33" s="118" t="s">
        <v>103</v>
      </c>
      <c r="E33" s="119" t="s">
        <v>407</v>
      </c>
      <c r="F33" s="73"/>
      <c r="G33" s="59">
        <v>1</v>
      </c>
    </row>
    <row r="34" spans="2:7" ht="15" thickBot="1">
      <c r="B34" s="59">
        <v>11</v>
      </c>
      <c r="C34" s="118" t="s">
        <v>249</v>
      </c>
      <c r="D34" s="118" t="s">
        <v>107</v>
      </c>
      <c r="E34" s="118" t="s">
        <v>391</v>
      </c>
      <c r="F34" s="73"/>
      <c r="G34" s="59">
        <v>1</v>
      </c>
    </row>
    <row r="35" spans="2:7" ht="15" thickBot="1">
      <c r="B35" s="59">
        <v>12</v>
      </c>
      <c r="C35" s="118" t="s">
        <v>250</v>
      </c>
      <c r="D35" s="118" t="s">
        <v>107</v>
      </c>
      <c r="E35" s="118" t="s">
        <v>391</v>
      </c>
      <c r="F35" s="73"/>
      <c r="G35" s="59">
        <v>1</v>
      </c>
    </row>
    <row r="36" spans="2:7" ht="15" thickBot="1">
      <c r="B36" s="59">
        <v>13</v>
      </c>
      <c r="C36" s="118" t="s">
        <v>397</v>
      </c>
      <c r="D36" s="118" t="s">
        <v>107</v>
      </c>
      <c r="E36" s="118" t="s">
        <v>391</v>
      </c>
      <c r="F36" s="73"/>
      <c r="G36" s="59">
        <v>1</v>
      </c>
    </row>
    <row r="37" spans="2:7" ht="15" thickBot="1">
      <c r="B37" s="59">
        <v>14</v>
      </c>
      <c r="C37" s="118" t="s">
        <v>398</v>
      </c>
      <c r="D37" s="118" t="s">
        <v>106</v>
      </c>
      <c r="E37" s="118" t="s">
        <v>391</v>
      </c>
      <c r="F37" s="73"/>
      <c r="G37" s="59">
        <v>1</v>
      </c>
    </row>
    <row r="38" spans="2:6" ht="14.25">
      <c r="B38" s="59">
        <v>15</v>
      </c>
      <c r="E38" s="73"/>
      <c r="F38" s="73"/>
    </row>
    <row r="39" spans="3:5" ht="15">
      <c r="C39"/>
      <c r="D39" s="1"/>
      <c r="E39" s="59"/>
    </row>
    <row r="40" ht="14.25">
      <c r="B40" s="59" t="s">
        <v>200</v>
      </c>
    </row>
    <row r="41" spans="2:7" ht="14.25">
      <c r="B41" s="59" t="s">
        <v>32</v>
      </c>
      <c r="C41" s="26" t="s">
        <v>61</v>
      </c>
      <c r="D41" s="26" t="s">
        <v>56</v>
      </c>
      <c r="E41" s="26" t="s">
        <v>57</v>
      </c>
      <c r="F41" s="26" t="s">
        <v>62</v>
      </c>
      <c r="G41" s="59" t="s">
        <v>52</v>
      </c>
    </row>
    <row r="42" spans="2:7" ht="14.25">
      <c r="B42" s="59">
        <v>1</v>
      </c>
      <c r="C42" s="26" t="s">
        <v>263</v>
      </c>
      <c r="D42" s="26" t="s">
        <v>108</v>
      </c>
      <c r="E42" s="106">
        <v>0.01119212962962963</v>
      </c>
      <c r="F42" s="73"/>
      <c r="G42" s="59">
        <v>15</v>
      </c>
    </row>
    <row r="43" spans="2:7" ht="14.25">
      <c r="B43" s="59">
        <v>2</v>
      </c>
      <c r="C43" s="26" t="s">
        <v>141</v>
      </c>
      <c r="D43" s="26" t="s">
        <v>109</v>
      </c>
      <c r="E43" s="73" t="s">
        <v>328</v>
      </c>
      <c r="F43" s="73"/>
      <c r="G43" s="59">
        <v>13</v>
      </c>
    </row>
    <row r="44" spans="2:7" ht="14.25">
      <c r="B44" s="59">
        <v>3</v>
      </c>
      <c r="C44" s="26" t="s">
        <v>279</v>
      </c>
      <c r="D44" s="26" t="s">
        <v>103</v>
      </c>
      <c r="E44" s="73" t="s">
        <v>329</v>
      </c>
      <c r="F44" s="73"/>
      <c r="G44" s="59">
        <v>11</v>
      </c>
    </row>
    <row r="45" spans="2:7" ht="14.25">
      <c r="B45" s="59">
        <v>4</v>
      </c>
      <c r="C45" s="26" t="s">
        <v>268</v>
      </c>
      <c r="D45" s="26" t="s">
        <v>106</v>
      </c>
      <c r="E45" s="73" t="s">
        <v>330</v>
      </c>
      <c r="F45" s="73"/>
      <c r="G45" s="59">
        <v>9</v>
      </c>
    </row>
    <row r="46" spans="2:7" ht="14.25">
      <c r="B46" s="59">
        <v>5</v>
      </c>
      <c r="C46" s="26" t="s">
        <v>285</v>
      </c>
      <c r="D46" s="26" t="s">
        <v>106</v>
      </c>
      <c r="E46" s="73" t="s">
        <v>331</v>
      </c>
      <c r="F46" s="73"/>
      <c r="G46" s="59">
        <v>7</v>
      </c>
    </row>
    <row r="47" spans="2:7" ht="14.25">
      <c r="B47" s="59">
        <v>6</v>
      </c>
      <c r="C47" s="26" t="s">
        <v>150</v>
      </c>
      <c r="D47" s="26" t="s">
        <v>103</v>
      </c>
      <c r="E47" s="73" t="s">
        <v>332</v>
      </c>
      <c r="F47" s="73"/>
      <c r="G47" s="59">
        <v>5</v>
      </c>
    </row>
    <row r="48" spans="2:7" ht="14.25">
      <c r="B48" s="59">
        <v>7</v>
      </c>
      <c r="C48" s="26" t="s">
        <v>333</v>
      </c>
      <c r="D48" s="26" t="s">
        <v>106</v>
      </c>
      <c r="E48" s="73" t="s">
        <v>334</v>
      </c>
      <c r="F48" s="73"/>
      <c r="G48" s="59">
        <v>3</v>
      </c>
    </row>
    <row r="49" spans="2:7" ht="14.25">
      <c r="B49" s="59">
        <v>8</v>
      </c>
      <c r="C49" s="26" t="s">
        <v>335</v>
      </c>
      <c r="D49" s="26" t="s">
        <v>106</v>
      </c>
      <c r="E49" s="73" t="s">
        <v>336</v>
      </c>
      <c r="F49" s="73"/>
      <c r="G49" s="59">
        <v>1</v>
      </c>
    </row>
    <row r="50" spans="2:7" ht="14.25">
      <c r="B50" s="59">
        <v>9</v>
      </c>
      <c r="C50" s="26" t="s">
        <v>276</v>
      </c>
      <c r="D50" s="26" t="s">
        <v>108</v>
      </c>
      <c r="E50" s="73" t="s">
        <v>332</v>
      </c>
      <c r="F50" s="73"/>
      <c r="G50" s="59">
        <v>1</v>
      </c>
    </row>
    <row r="51" spans="2:7" ht="14.25">
      <c r="B51" s="59">
        <v>10</v>
      </c>
      <c r="C51" s="26" t="s">
        <v>270</v>
      </c>
      <c r="D51" s="26" t="s">
        <v>104</v>
      </c>
      <c r="E51" s="73" t="s">
        <v>337</v>
      </c>
      <c r="F51" s="73"/>
      <c r="G51" s="59">
        <v>1</v>
      </c>
    </row>
    <row r="52" spans="2:7" ht="14.25">
      <c r="B52" s="59">
        <v>11</v>
      </c>
      <c r="C52" s="26" t="s">
        <v>284</v>
      </c>
      <c r="D52" s="26" t="s">
        <v>106</v>
      </c>
      <c r="E52" s="73" t="s">
        <v>338</v>
      </c>
      <c r="F52" s="73"/>
      <c r="G52" s="59">
        <v>1</v>
      </c>
    </row>
    <row r="53" spans="2:7" ht="14.25">
      <c r="B53" s="59">
        <v>12</v>
      </c>
      <c r="C53" s="26" t="s">
        <v>282</v>
      </c>
      <c r="D53" s="26" t="s">
        <v>106</v>
      </c>
      <c r="E53" s="73" t="s">
        <v>339</v>
      </c>
      <c r="F53" s="73"/>
      <c r="G53" s="59">
        <v>1</v>
      </c>
    </row>
    <row r="54" spans="2:7" ht="14.25">
      <c r="B54" s="59">
        <v>13</v>
      </c>
      <c r="C54" s="26" t="s">
        <v>340</v>
      </c>
      <c r="D54" s="26" t="s">
        <v>108</v>
      </c>
      <c r="E54" s="73" t="s">
        <v>341</v>
      </c>
      <c r="F54" s="73"/>
      <c r="G54" s="59">
        <v>1</v>
      </c>
    </row>
    <row r="55" spans="2:7" ht="14.25">
      <c r="B55" s="59">
        <v>14</v>
      </c>
      <c r="C55" s="26" t="s">
        <v>342</v>
      </c>
      <c r="D55" s="26" t="s">
        <v>108</v>
      </c>
      <c r="E55" s="73" t="s">
        <v>343</v>
      </c>
      <c r="F55" s="73"/>
      <c r="G55" s="59">
        <v>1</v>
      </c>
    </row>
    <row r="56" spans="2:7" ht="14.25">
      <c r="B56" s="59">
        <v>15</v>
      </c>
      <c r="C56" s="26" t="s">
        <v>344</v>
      </c>
      <c r="D56" s="26" t="s">
        <v>108</v>
      </c>
      <c r="E56" s="73" t="s">
        <v>345</v>
      </c>
      <c r="F56" s="73"/>
      <c r="G56" s="59">
        <v>1</v>
      </c>
    </row>
    <row r="57" spans="2:7" ht="14.25">
      <c r="B57" s="59">
        <v>16</v>
      </c>
      <c r="C57" s="26" t="s">
        <v>157</v>
      </c>
      <c r="D57" s="26" t="s">
        <v>107</v>
      </c>
      <c r="E57" s="73" t="s">
        <v>346</v>
      </c>
      <c r="F57" s="73"/>
      <c r="G57" s="59">
        <v>1</v>
      </c>
    </row>
    <row r="58" spans="2:7" ht="14.25">
      <c r="B58" s="59">
        <v>17</v>
      </c>
      <c r="C58" s="26" t="s">
        <v>288</v>
      </c>
      <c r="D58" s="26" t="s">
        <v>107</v>
      </c>
      <c r="E58" s="73" t="s">
        <v>347</v>
      </c>
      <c r="F58" s="73"/>
      <c r="G58" s="59">
        <v>1</v>
      </c>
    </row>
    <row r="59" spans="2:7" ht="14.25">
      <c r="B59" s="59">
        <v>18</v>
      </c>
      <c r="C59" s="26" t="s">
        <v>274</v>
      </c>
      <c r="D59" s="26" t="s">
        <v>108</v>
      </c>
      <c r="E59" s="73" t="s">
        <v>348</v>
      </c>
      <c r="F59" s="73"/>
      <c r="G59" s="59">
        <v>1</v>
      </c>
    </row>
    <row r="60" spans="2:7" ht="14.25">
      <c r="B60" s="59">
        <v>19</v>
      </c>
      <c r="C60" s="26" t="s">
        <v>349</v>
      </c>
      <c r="D60" s="26" t="s">
        <v>106</v>
      </c>
      <c r="E60" s="73" t="s">
        <v>350</v>
      </c>
      <c r="F60" s="73"/>
      <c r="G60" s="59">
        <v>1</v>
      </c>
    </row>
    <row r="61" spans="2:7" ht="14.25">
      <c r="B61" s="59">
        <v>20</v>
      </c>
      <c r="C61" s="26" t="s">
        <v>156</v>
      </c>
      <c r="D61" s="26" t="s">
        <v>107</v>
      </c>
      <c r="E61" s="73" t="s">
        <v>351</v>
      </c>
      <c r="F61" s="73"/>
      <c r="G61" s="59">
        <v>1</v>
      </c>
    </row>
    <row r="62" spans="2:7" ht="14.25">
      <c r="B62" s="59">
        <v>21</v>
      </c>
      <c r="C62" s="26" t="s">
        <v>280</v>
      </c>
      <c r="D62" s="26" t="s">
        <v>138</v>
      </c>
      <c r="E62" s="73" t="s">
        <v>352</v>
      </c>
      <c r="F62" s="73"/>
      <c r="G62" s="59">
        <v>1</v>
      </c>
    </row>
    <row r="63" spans="2:7" ht="14.25">
      <c r="B63" s="59">
        <v>22</v>
      </c>
      <c r="C63" s="26" t="s">
        <v>286</v>
      </c>
      <c r="D63" s="26" t="s">
        <v>138</v>
      </c>
      <c r="E63" s="73" t="s">
        <v>355</v>
      </c>
      <c r="F63" s="73"/>
      <c r="G63" s="59">
        <v>1</v>
      </c>
    </row>
    <row r="64" spans="2:7" ht="14.25">
      <c r="B64" s="59">
        <v>23</v>
      </c>
      <c r="C64" s="26" t="s">
        <v>353</v>
      </c>
      <c r="D64" s="26" t="s">
        <v>138</v>
      </c>
      <c r="E64" s="73" t="s">
        <v>354</v>
      </c>
      <c r="F64" s="73"/>
      <c r="G64" s="59">
        <v>1</v>
      </c>
    </row>
    <row r="65" spans="2:7" ht="14.25">
      <c r="B65" s="59">
        <v>24</v>
      </c>
      <c r="C65" s="26" t="s">
        <v>321</v>
      </c>
      <c r="D65" s="26" t="s">
        <v>106</v>
      </c>
      <c r="E65" s="73" t="s">
        <v>357</v>
      </c>
      <c r="F65" s="73"/>
      <c r="G65" s="59">
        <v>1</v>
      </c>
    </row>
    <row r="66" spans="2:7" ht="14.25">
      <c r="B66" s="59">
        <v>25</v>
      </c>
      <c r="C66" s="26" t="s">
        <v>358</v>
      </c>
      <c r="D66" s="26" t="s">
        <v>106</v>
      </c>
      <c r="E66" s="73" t="s">
        <v>356</v>
      </c>
      <c r="F66" s="73"/>
      <c r="G66" s="59">
        <v>1</v>
      </c>
    </row>
    <row r="67" spans="2:7" ht="14.25">
      <c r="B67" s="59">
        <v>26</v>
      </c>
      <c r="C67" s="26" t="s">
        <v>359</v>
      </c>
      <c r="D67" s="26" t="s">
        <v>108</v>
      </c>
      <c r="E67" s="73" t="s">
        <v>356</v>
      </c>
      <c r="F67" s="73"/>
      <c r="G67" s="59">
        <v>1</v>
      </c>
    </row>
    <row r="68" spans="2:7" ht="14.25">
      <c r="B68" s="59">
        <v>27</v>
      </c>
      <c r="C68" s="26" t="s">
        <v>360</v>
      </c>
      <c r="D68" s="26" t="s">
        <v>103</v>
      </c>
      <c r="E68" s="73" t="s">
        <v>356</v>
      </c>
      <c r="F68" s="73"/>
      <c r="G68" s="59">
        <v>1</v>
      </c>
    </row>
    <row r="69" spans="2:7" ht="14.25">
      <c r="B69" s="59">
        <v>28</v>
      </c>
      <c r="C69" s="26" t="s">
        <v>361</v>
      </c>
      <c r="D69" s="26" t="s">
        <v>108</v>
      </c>
      <c r="E69" s="73" t="s">
        <v>356</v>
      </c>
      <c r="F69" s="73"/>
      <c r="G69" s="59">
        <v>1</v>
      </c>
    </row>
    <row r="70" spans="5:6" ht="14.25">
      <c r="E70" s="73"/>
      <c r="F70" s="73"/>
    </row>
    <row r="71" ht="14.25">
      <c r="B71" s="59" t="s">
        <v>201</v>
      </c>
    </row>
    <row r="72" spans="2:7" ht="15" thickBot="1">
      <c r="B72" s="59" t="s">
        <v>32</v>
      </c>
      <c r="C72" s="26" t="s">
        <v>61</v>
      </c>
      <c r="D72" s="26" t="s">
        <v>56</v>
      </c>
      <c r="E72" s="26" t="s">
        <v>57</v>
      </c>
      <c r="F72" s="26" t="s">
        <v>62</v>
      </c>
      <c r="G72" s="59" t="s">
        <v>52</v>
      </c>
    </row>
    <row r="73" spans="2:7" ht="15" thickBot="1">
      <c r="B73" s="59">
        <v>1</v>
      </c>
      <c r="C73" s="118" t="s">
        <v>259</v>
      </c>
      <c r="D73" s="118" t="s">
        <v>103</v>
      </c>
      <c r="E73" s="119" t="s">
        <v>410</v>
      </c>
      <c r="F73" s="73"/>
      <c r="G73" s="59">
        <v>15</v>
      </c>
    </row>
    <row r="74" spans="2:7" ht="15" thickBot="1">
      <c r="B74" s="59">
        <v>2</v>
      </c>
      <c r="C74" s="118" t="s">
        <v>408</v>
      </c>
      <c r="D74" s="118" t="s">
        <v>103</v>
      </c>
      <c r="E74" s="121">
        <v>0.9604166666666667</v>
      </c>
      <c r="F74" s="73"/>
      <c r="G74" s="59">
        <v>13</v>
      </c>
    </row>
    <row r="75" spans="2:7" ht="15" thickBot="1">
      <c r="B75" s="59">
        <v>3</v>
      </c>
      <c r="C75" s="118" t="s">
        <v>409</v>
      </c>
      <c r="D75" s="118" t="s">
        <v>106</v>
      </c>
      <c r="E75" s="119" t="s">
        <v>411</v>
      </c>
      <c r="F75" s="73"/>
      <c r="G75" s="59">
        <v>11</v>
      </c>
    </row>
    <row r="76" spans="5:6" ht="14.25">
      <c r="E76" s="73"/>
      <c r="F76" s="73"/>
    </row>
    <row r="77" spans="5:6" ht="14.25">
      <c r="E77" s="73"/>
      <c r="F77" s="73"/>
    </row>
    <row r="78" spans="5:6" ht="14.25">
      <c r="E78" s="73"/>
      <c r="F78" s="73"/>
    </row>
    <row r="79" spans="5:6" ht="14.25">
      <c r="E79" s="73"/>
      <c r="F79" s="73"/>
    </row>
    <row r="80" spans="5:6" ht="14.25">
      <c r="E80" s="73"/>
      <c r="F80" s="73"/>
    </row>
    <row r="81" spans="5:6" ht="14.25">
      <c r="E81" s="73"/>
      <c r="F81" s="73"/>
    </row>
    <row r="82" spans="5:6" ht="14.25">
      <c r="E82" s="73"/>
      <c r="F82" s="73"/>
    </row>
    <row r="83" spans="5:6" ht="14.25">
      <c r="E83" s="73"/>
      <c r="F83" s="73"/>
    </row>
    <row r="84" spans="5:6" ht="14.25">
      <c r="E84" s="73"/>
      <c r="F84" s="73"/>
    </row>
    <row r="85" spans="5:6" ht="14.25">
      <c r="E85" s="73"/>
      <c r="F85" s="73"/>
    </row>
    <row r="86" spans="5:6" ht="14.25">
      <c r="E86" s="73"/>
      <c r="F86" s="73"/>
    </row>
    <row r="87" spans="5:6" ht="14.25">
      <c r="E87" s="73"/>
      <c r="F87" s="73"/>
    </row>
  </sheetData>
  <sheetProtection/>
  <printOptions/>
  <pageMargins left="0.7" right="0.7" top="0.75" bottom="0.75" header="0.3" footer="0.3"/>
  <pageSetup fitToHeight="0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selection activeCell="D7" sqref="D7:D8"/>
    </sheetView>
  </sheetViews>
  <sheetFormatPr defaultColWidth="9.140625" defaultRowHeight="15"/>
  <cols>
    <col min="2" max="2" width="4.8515625" style="0" customWidth="1"/>
    <col min="3" max="3" width="18.421875" style="0" customWidth="1"/>
    <col min="11" max="11" width="11.28125" style="0" bestFit="1" customWidth="1"/>
  </cols>
  <sheetData>
    <row r="1" ht="20.25">
      <c r="C1" s="3" t="s">
        <v>87</v>
      </c>
    </row>
    <row r="2" spans="3:8" ht="23.25">
      <c r="C2" s="3" t="s">
        <v>70</v>
      </c>
      <c r="D2" s="2"/>
      <c r="E2" s="2"/>
      <c r="F2" s="2"/>
      <c r="G2" s="2"/>
      <c r="H2" s="74" t="s">
        <v>65</v>
      </c>
    </row>
    <row r="3" spans="3:8" ht="23.25">
      <c r="C3" s="3"/>
      <c r="D3" s="2"/>
      <c r="E3" s="2"/>
      <c r="F3" s="2"/>
      <c r="G3" s="2"/>
      <c r="H3" s="2"/>
    </row>
    <row r="4" spans="1:18" ht="15.7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2"/>
      <c r="N4" s="22"/>
      <c r="O4" s="22"/>
      <c r="P4" s="22"/>
      <c r="Q4" s="22"/>
      <c r="R4" s="22"/>
    </row>
    <row r="5" spans="1:18" ht="24.75" customHeight="1" thickTop="1">
      <c r="A5" s="7"/>
      <c r="B5" s="211" t="s">
        <v>18</v>
      </c>
      <c r="C5" s="213"/>
      <c r="D5" s="210" t="s">
        <v>7</v>
      </c>
      <c r="E5" s="210" t="s">
        <v>8</v>
      </c>
      <c r="F5" s="210" t="s">
        <v>9</v>
      </c>
      <c r="G5" s="210" t="s">
        <v>10</v>
      </c>
      <c r="H5" s="210" t="s">
        <v>12</v>
      </c>
      <c r="I5" s="210" t="s">
        <v>13</v>
      </c>
      <c r="J5" s="210" t="s">
        <v>11</v>
      </c>
      <c r="K5" s="215" t="s">
        <v>52</v>
      </c>
      <c r="L5" s="215" t="s">
        <v>32</v>
      </c>
      <c r="M5" s="23"/>
      <c r="N5" s="22"/>
      <c r="O5" s="22"/>
      <c r="P5" s="22"/>
      <c r="Q5" s="22"/>
      <c r="R5" s="22"/>
    </row>
    <row r="6" spans="1:18" ht="24.75" customHeight="1" thickBot="1">
      <c r="A6" s="7"/>
      <c r="B6" s="212"/>
      <c r="C6" s="214"/>
      <c r="D6" s="205"/>
      <c r="E6" s="205"/>
      <c r="F6" s="205"/>
      <c r="G6" s="205"/>
      <c r="H6" s="205"/>
      <c r="I6" s="205"/>
      <c r="J6" s="205"/>
      <c r="K6" s="216"/>
      <c r="L6" s="217"/>
      <c r="M6" s="24"/>
      <c r="N6" s="22"/>
      <c r="O6" s="22"/>
      <c r="P6" s="22"/>
      <c r="Q6" s="22"/>
      <c r="R6" s="22"/>
    </row>
    <row r="7" spans="1:18" ht="24.75" customHeight="1">
      <c r="A7" s="7"/>
      <c r="B7" s="198" t="s">
        <v>23</v>
      </c>
      <c r="C7" s="200" t="s">
        <v>107</v>
      </c>
      <c r="D7" s="202"/>
      <c r="E7" s="10">
        <v>1</v>
      </c>
      <c r="F7" s="10">
        <v>1</v>
      </c>
      <c r="G7" s="10">
        <v>0</v>
      </c>
      <c r="H7" s="10">
        <v>2</v>
      </c>
      <c r="I7" s="11" t="s">
        <v>356</v>
      </c>
      <c r="J7" s="11" t="s">
        <v>356</v>
      </c>
      <c r="K7" s="204">
        <v>4</v>
      </c>
      <c r="L7" s="206">
        <v>7</v>
      </c>
      <c r="M7" s="24"/>
      <c r="N7" s="22"/>
      <c r="O7" s="22"/>
      <c r="P7" s="22"/>
      <c r="Q7" s="22"/>
      <c r="R7" s="22"/>
    </row>
    <row r="8" spans="1:18" ht="24.75" customHeight="1" thickBot="1">
      <c r="A8" s="7"/>
      <c r="B8" s="199"/>
      <c r="C8" s="201"/>
      <c r="D8" s="203"/>
      <c r="E8" s="12" t="s">
        <v>443</v>
      </c>
      <c r="F8" s="12" t="s">
        <v>443</v>
      </c>
      <c r="G8" s="12" t="s">
        <v>444</v>
      </c>
      <c r="H8" s="12" t="s">
        <v>445</v>
      </c>
      <c r="I8" s="12" t="s">
        <v>446</v>
      </c>
      <c r="J8" s="12" t="s">
        <v>444</v>
      </c>
      <c r="K8" s="205"/>
      <c r="L8" s="207"/>
      <c r="M8" s="24"/>
      <c r="N8" s="22"/>
      <c r="O8" s="22"/>
      <c r="P8" s="22"/>
      <c r="Q8" s="22"/>
      <c r="R8" s="22"/>
    </row>
    <row r="9" spans="1:18" ht="24.75" customHeight="1">
      <c r="A9" s="7"/>
      <c r="B9" s="198" t="s">
        <v>25</v>
      </c>
      <c r="C9" s="200" t="s">
        <v>105</v>
      </c>
      <c r="D9" s="10">
        <v>2</v>
      </c>
      <c r="E9" s="202"/>
      <c r="F9" s="10">
        <v>2</v>
      </c>
      <c r="G9" s="10">
        <v>2</v>
      </c>
      <c r="H9" s="10">
        <v>2</v>
      </c>
      <c r="I9" s="10">
        <v>1</v>
      </c>
      <c r="J9" s="10">
        <v>0</v>
      </c>
      <c r="K9" s="204">
        <v>9</v>
      </c>
      <c r="L9" s="208">
        <v>3</v>
      </c>
      <c r="M9" s="24"/>
      <c r="N9" s="22"/>
      <c r="O9" s="22"/>
      <c r="P9" s="22"/>
      <c r="Q9" s="22"/>
      <c r="R9" s="22"/>
    </row>
    <row r="10" spans="1:18" ht="24.75" customHeight="1" thickBot="1">
      <c r="A10" s="7"/>
      <c r="B10" s="199"/>
      <c r="C10" s="201"/>
      <c r="D10" s="12" t="s">
        <v>443</v>
      </c>
      <c r="E10" s="203"/>
      <c r="F10" s="12" t="s">
        <v>445</v>
      </c>
      <c r="G10" s="12" t="s">
        <v>448</v>
      </c>
      <c r="H10" s="12" t="s">
        <v>449</v>
      </c>
      <c r="I10" s="12" t="s">
        <v>450</v>
      </c>
      <c r="J10" s="11" t="s">
        <v>444</v>
      </c>
      <c r="K10" s="205"/>
      <c r="L10" s="207"/>
      <c r="M10" s="7"/>
      <c r="N10" s="22"/>
      <c r="O10" s="22"/>
      <c r="P10" s="22"/>
      <c r="Q10" s="22"/>
      <c r="R10" s="22"/>
    </row>
    <row r="11" spans="1:18" ht="24.75" customHeight="1">
      <c r="A11" s="7"/>
      <c r="B11" s="198" t="s">
        <v>26</v>
      </c>
      <c r="C11" s="200" t="s">
        <v>103</v>
      </c>
      <c r="D11" s="13">
        <v>2</v>
      </c>
      <c r="E11" s="13">
        <v>1</v>
      </c>
      <c r="F11" s="224"/>
      <c r="G11" s="10">
        <v>2</v>
      </c>
      <c r="H11" s="10">
        <v>2</v>
      </c>
      <c r="I11" s="10">
        <v>0</v>
      </c>
      <c r="J11" s="154">
        <v>2</v>
      </c>
      <c r="K11" s="221">
        <v>9</v>
      </c>
      <c r="L11" s="208">
        <v>4</v>
      </c>
      <c r="M11" s="7"/>
      <c r="N11" s="22"/>
      <c r="O11" s="22"/>
      <c r="P11" s="22"/>
      <c r="Q11" s="22"/>
      <c r="R11" s="22"/>
    </row>
    <row r="12" spans="1:18" ht="24.75" customHeight="1" thickBot="1">
      <c r="A12" s="7"/>
      <c r="B12" s="223"/>
      <c r="C12" s="220"/>
      <c r="D12" s="12" t="s">
        <v>443</v>
      </c>
      <c r="E12" s="12" t="s">
        <v>450</v>
      </c>
      <c r="F12" s="203"/>
      <c r="G12" s="12" t="s">
        <v>445</v>
      </c>
      <c r="H12" s="12" t="s">
        <v>445</v>
      </c>
      <c r="I12" s="12" t="s">
        <v>446</v>
      </c>
      <c r="J12" s="155" t="s">
        <v>443</v>
      </c>
      <c r="K12" s="222"/>
      <c r="L12" s="209"/>
      <c r="M12" s="23"/>
      <c r="N12" s="22"/>
      <c r="O12" s="22"/>
      <c r="P12" s="22"/>
      <c r="Q12" s="22"/>
      <c r="R12" s="22"/>
    </row>
    <row r="13" spans="1:18" ht="24.75" customHeight="1">
      <c r="A13" s="7"/>
      <c r="B13" s="218" t="s">
        <v>10</v>
      </c>
      <c r="C13" s="200" t="s">
        <v>109</v>
      </c>
      <c r="D13" s="13">
        <v>3</v>
      </c>
      <c r="E13" s="13">
        <v>1</v>
      </c>
      <c r="F13" s="10">
        <v>1</v>
      </c>
      <c r="G13" s="202"/>
      <c r="H13" s="10">
        <v>1</v>
      </c>
      <c r="I13" s="10">
        <v>2</v>
      </c>
      <c r="J13" s="153">
        <v>0</v>
      </c>
      <c r="K13" s="221">
        <v>8</v>
      </c>
      <c r="L13" s="208">
        <v>5</v>
      </c>
      <c r="M13" s="24"/>
      <c r="N13" s="22"/>
      <c r="O13" s="22"/>
      <c r="P13" s="22"/>
      <c r="Q13" s="22"/>
      <c r="R13" s="22"/>
    </row>
    <row r="14" spans="1:18" ht="24.75" customHeight="1" thickBot="1">
      <c r="A14" s="7"/>
      <c r="B14" s="219"/>
      <c r="C14" s="220"/>
      <c r="D14" s="12" t="s">
        <v>451</v>
      </c>
      <c r="E14" s="12" t="s">
        <v>452</v>
      </c>
      <c r="F14" s="12" t="s">
        <v>450</v>
      </c>
      <c r="G14" s="203"/>
      <c r="H14" s="12" t="s">
        <v>454</v>
      </c>
      <c r="I14" s="12" t="s">
        <v>445</v>
      </c>
      <c r="J14" s="156" t="s">
        <v>444</v>
      </c>
      <c r="K14" s="222"/>
      <c r="L14" s="209"/>
      <c r="M14" s="24"/>
      <c r="N14" s="22"/>
      <c r="O14" s="22"/>
      <c r="P14" s="22"/>
      <c r="Q14" s="22"/>
      <c r="R14" s="22"/>
    </row>
    <row r="15" spans="1:18" ht="24.75" customHeight="1">
      <c r="A15" s="7"/>
      <c r="B15" s="218" t="s">
        <v>12</v>
      </c>
      <c r="C15" s="200" t="s">
        <v>138</v>
      </c>
      <c r="D15" s="13">
        <v>1</v>
      </c>
      <c r="E15" s="13">
        <v>1</v>
      </c>
      <c r="F15" s="10">
        <v>1</v>
      </c>
      <c r="G15" s="10">
        <v>2</v>
      </c>
      <c r="H15" s="202"/>
      <c r="I15" s="10">
        <v>0</v>
      </c>
      <c r="J15" s="154">
        <v>1</v>
      </c>
      <c r="K15" s="221">
        <v>6</v>
      </c>
      <c r="L15" s="208">
        <v>6</v>
      </c>
      <c r="M15" s="24"/>
      <c r="N15" s="22"/>
      <c r="O15" s="22"/>
      <c r="P15" s="22"/>
      <c r="Q15" s="22"/>
      <c r="R15" s="22"/>
    </row>
    <row r="16" spans="1:18" ht="24.75" customHeight="1" thickBot="1">
      <c r="A16" s="7"/>
      <c r="B16" s="219"/>
      <c r="C16" s="220"/>
      <c r="D16" s="12" t="s">
        <v>450</v>
      </c>
      <c r="E16" s="12" t="s">
        <v>454</v>
      </c>
      <c r="F16" s="12" t="s">
        <v>450</v>
      </c>
      <c r="G16" s="12" t="s">
        <v>449</v>
      </c>
      <c r="H16" s="203"/>
      <c r="I16" s="12" t="s">
        <v>446</v>
      </c>
      <c r="J16" s="155" t="s">
        <v>455</v>
      </c>
      <c r="K16" s="222"/>
      <c r="L16" s="209"/>
      <c r="M16" s="25"/>
      <c r="N16" s="22"/>
      <c r="O16" s="22"/>
      <c r="P16" s="22"/>
      <c r="Q16" s="22"/>
      <c r="R16" s="22"/>
    </row>
    <row r="17" spans="1:18" ht="24.75" customHeight="1">
      <c r="A17" s="7"/>
      <c r="B17" s="132" t="s">
        <v>13</v>
      </c>
      <c r="C17" s="200" t="s">
        <v>108</v>
      </c>
      <c r="D17" s="11" t="s">
        <v>456</v>
      </c>
      <c r="E17" s="11" t="s">
        <v>447</v>
      </c>
      <c r="F17" s="11" t="s">
        <v>456</v>
      </c>
      <c r="G17" s="11" t="s">
        <v>453</v>
      </c>
      <c r="H17" s="10">
        <v>3</v>
      </c>
      <c r="I17" s="159"/>
      <c r="J17" s="11" t="s">
        <v>453</v>
      </c>
      <c r="K17" s="133">
        <v>13</v>
      </c>
      <c r="L17" s="134">
        <v>2</v>
      </c>
      <c r="M17" s="25"/>
      <c r="N17" s="22"/>
      <c r="O17" s="22"/>
      <c r="P17" s="22"/>
      <c r="Q17" s="22"/>
      <c r="R17" s="22"/>
    </row>
    <row r="18" spans="1:18" ht="24.75" customHeight="1" thickBot="1">
      <c r="A18" s="7"/>
      <c r="B18" s="132"/>
      <c r="C18" s="220"/>
      <c r="D18" s="11" t="s">
        <v>457</v>
      </c>
      <c r="E18" s="11" t="s">
        <v>445</v>
      </c>
      <c r="F18" s="11" t="s">
        <v>457</v>
      </c>
      <c r="G18" s="11" t="s">
        <v>450</v>
      </c>
      <c r="H18" s="135">
        <v>0.25</v>
      </c>
      <c r="I18" s="159"/>
      <c r="J18" s="11" t="s">
        <v>443</v>
      </c>
      <c r="K18" s="133"/>
      <c r="L18" s="134"/>
      <c r="M18" s="25"/>
      <c r="N18" s="22"/>
      <c r="O18" s="22"/>
      <c r="P18" s="22"/>
      <c r="Q18" s="22"/>
      <c r="R18" s="22"/>
    </row>
    <row r="19" spans="1:13" ht="18.75">
      <c r="A19" s="6"/>
      <c r="B19" s="218" t="s">
        <v>11</v>
      </c>
      <c r="C19" s="200" t="s">
        <v>106</v>
      </c>
      <c r="D19" s="13">
        <v>3</v>
      </c>
      <c r="E19" s="13">
        <v>3</v>
      </c>
      <c r="F19" s="147">
        <v>1</v>
      </c>
      <c r="G19" s="148">
        <v>3</v>
      </c>
      <c r="H19" s="148">
        <v>2</v>
      </c>
      <c r="I19" s="149">
        <v>2</v>
      </c>
      <c r="J19" s="157"/>
      <c r="K19" s="221">
        <v>14</v>
      </c>
      <c r="L19" s="208">
        <v>1</v>
      </c>
      <c r="M19" s="6"/>
    </row>
    <row r="20" spans="1:13" ht="19.5" thickBot="1">
      <c r="A20" s="6"/>
      <c r="B20" s="219"/>
      <c r="C20" s="220"/>
      <c r="D20" s="12" t="s">
        <v>451</v>
      </c>
      <c r="E20" s="12" t="s">
        <v>451</v>
      </c>
      <c r="F20" s="150" t="s">
        <v>443</v>
      </c>
      <c r="G20" s="151" t="s">
        <v>451</v>
      </c>
      <c r="H20" s="151" t="s">
        <v>458</v>
      </c>
      <c r="I20" s="152" t="s">
        <v>443</v>
      </c>
      <c r="J20" s="158"/>
      <c r="K20" s="222"/>
      <c r="L20" s="209"/>
      <c r="M20" s="6"/>
    </row>
    <row r="21" spans="1:12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3" ht="15">
      <c r="C23" t="s">
        <v>55</v>
      </c>
    </row>
    <row r="24" spans="4:6" ht="15">
      <c r="D24" t="s">
        <v>51</v>
      </c>
      <c r="F24" s="1" t="s">
        <v>52</v>
      </c>
    </row>
    <row r="25" spans="2:6" ht="15">
      <c r="B25">
        <v>1</v>
      </c>
      <c r="C25" s="62" t="s">
        <v>106</v>
      </c>
      <c r="F25" s="1">
        <v>11</v>
      </c>
    </row>
    <row r="26" spans="3:6" ht="15">
      <c r="C26" t="s">
        <v>417</v>
      </c>
      <c r="F26" s="1"/>
    </row>
    <row r="27" spans="3:6" ht="15">
      <c r="C27" t="s">
        <v>418</v>
      </c>
      <c r="F27" s="1"/>
    </row>
    <row r="28" spans="3:6" ht="15">
      <c r="C28" t="s">
        <v>419</v>
      </c>
      <c r="F28" s="1"/>
    </row>
    <row r="29" spans="2:6" ht="15">
      <c r="B29">
        <v>2</v>
      </c>
      <c r="C29" s="62" t="s">
        <v>108</v>
      </c>
      <c r="F29" s="1">
        <v>9</v>
      </c>
    </row>
    <row r="30" spans="3:6" ht="15">
      <c r="C30" t="s">
        <v>420</v>
      </c>
      <c r="F30" s="1"/>
    </row>
    <row r="31" spans="3:6" ht="15">
      <c r="C31" t="s">
        <v>421</v>
      </c>
      <c r="F31" s="1"/>
    </row>
    <row r="32" spans="3:6" ht="15">
      <c r="C32" t="s">
        <v>422</v>
      </c>
      <c r="F32" s="1"/>
    </row>
    <row r="33" spans="2:6" ht="15">
      <c r="B33">
        <v>3</v>
      </c>
      <c r="C33" s="62" t="s">
        <v>105</v>
      </c>
      <c r="F33" s="1">
        <v>8</v>
      </c>
    </row>
    <row r="34" spans="3:6" ht="15">
      <c r="C34" t="s">
        <v>414</v>
      </c>
      <c r="F34" s="1"/>
    </row>
    <row r="35" spans="3:6" ht="15">
      <c r="C35" t="s">
        <v>415</v>
      </c>
      <c r="F35" s="1"/>
    </row>
    <row r="36" spans="3:6" ht="15">
      <c r="C36" t="s">
        <v>416</v>
      </c>
      <c r="F36" s="1"/>
    </row>
    <row r="37" spans="2:6" ht="15">
      <c r="B37">
        <v>4</v>
      </c>
      <c r="C37" t="s">
        <v>103</v>
      </c>
      <c r="F37" s="1">
        <v>7</v>
      </c>
    </row>
    <row r="38" spans="2:6" ht="15">
      <c r="B38">
        <v>5</v>
      </c>
      <c r="C38" t="s">
        <v>109</v>
      </c>
      <c r="F38" s="1">
        <v>6</v>
      </c>
    </row>
    <row r="39" spans="2:6" ht="15">
      <c r="B39">
        <v>6</v>
      </c>
      <c r="C39" t="s">
        <v>138</v>
      </c>
      <c r="F39" s="1">
        <v>5</v>
      </c>
    </row>
    <row r="40" spans="2:6" ht="15">
      <c r="B40">
        <v>7</v>
      </c>
      <c r="C40" t="s">
        <v>107</v>
      </c>
      <c r="F40" s="1">
        <v>4</v>
      </c>
    </row>
    <row r="41" ht="15">
      <c r="F41" s="1"/>
    </row>
    <row r="43" ht="15">
      <c r="C43" t="s">
        <v>96</v>
      </c>
    </row>
  </sheetData>
  <sheetProtection/>
  <mergeCells count="41">
    <mergeCell ref="K15:K16"/>
    <mergeCell ref="F11:F12"/>
    <mergeCell ref="K9:K10"/>
    <mergeCell ref="E9:E10"/>
    <mergeCell ref="D5:D6"/>
    <mergeCell ref="G13:G14"/>
    <mergeCell ref="J5:J6"/>
    <mergeCell ref="H5:H6"/>
    <mergeCell ref="L13:L14"/>
    <mergeCell ref="C17:C18"/>
    <mergeCell ref="H15:H16"/>
    <mergeCell ref="B15:B16"/>
    <mergeCell ref="C15:C16"/>
    <mergeCell ref="C9:C10"/>
    <mergeCell ref="L15:L16"/>
    <mergeCell ref="L9:L10"/>
    <mergeCell ref="B11:B12"/>
    <mergeCell ref="C11:C12"/>
    <mergeCell ref="I5:I6"/>
    <mergeCell ref="K5:K6"/>
    <mergeCell ref="L5:L6"/>
    <mergeCell ref="B19:B20"/>
    <mergeCell ref="C19:C20"/>
    <mergeCell ref="K19:K20"/>
    <mergeCell ref="L19:L20"/>
    <mergeCell ref="B13:B14"/>
    <mergeCell ref="C13:C14"/>
    <mergeCell ref="K13:K14"/>
    <mergeCell ref="G5:G6"/>
    <mergeCell ref="B5:B6"/>
    <mergeCell ref="C5:C6"/>
    <mergeCell ref="B9:B10"/>
    <mergeCell ref="F5:F6"/>
    <mergeCell ref="E5:E6"/>
    <mergeCell ref="B7:B8"/>
    <mergeCell ref="C7:C8"/>
    <mergeCell ref="D7:D8"/>
    <mergeCell ref="K7:K8"/>
    <mergeCell ref="L7:L8"/>
    <mergeCell ref="L11:L12"/>
    <mergeCell ref="K11:K12"/>
  </mergeCells>
  <printOptions/>
  <pageMargins left="0.7" right="0.7" top="0.75" bottom="0.75" header="0.3" footer="0.3"/>
  <pageSetup fitToHeight="0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Sool</dc:creator>
  <cp:keywords/>
  <dc:description/>
  <cp:lastModifiedBy>Ülle</cp:lastModifiedBy>
  <cp:lastPrinted>2015-02-28T15:21:49Z</cp:lastPrinted>
  <dcterms:created xsi:type="dcterms:W3CDTF">2014-03-09T07:31:47Z</dcterms:created>
  <dcterms:modified xsi:type="dcterms:W3CDTF">2016-02-16T08:26:53Z</dcterms:modified>
  <cp:category/>
  <cp:version/>
  <cp:contentType/>
  <cp:contentStatus/>
</cp:coreProperties>
</file>