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MV2012võistk" sheetId="1" r:id="rId1"/>
    <sheet name="LMV2012ind" sheetId="2" r:id="rId2"/>
  </sheets>
  <definedNames/>
  <calcPr fullCalcOnLoad="1"/>
</workbook>
</file>

<file path=xl/sharedStrings.xml><?xml version="1.0" encoding="utf-8"?>
<sst xmlns="http://schemas.openxmlformats.org/spreadsheetml/2006/main" count="77" uniqueCount="34">
  <si>
    <t>Finaal</t>
  </si>
  <si>
    <t>Kokku</t>
  </si>
  <si>
    <t>Keskm</t>
  </si>
  <si>
    <t>Meister</t>
  </si>
  <si>
    <t>Tiit Moor</t>
  </si>
  <si>
    <t>Olari Nebokat</t>
  </si>
  <si>
    <t>Arvi Nebokat</t>
  </si>
  <si>
    <t>KK Walker</t>
  </si>
  <si>
    <t>Mare Kingissepp</t>
  </si>
  <si>
    <t>Egert Kingissepp</t>
  </si>
  <si>
    <t>Silver Kingissepp</t>
  </si>
  <si>
    <t>Läänemaa Ehitus</t>
  </si>
  <si>
    <t>Valter Sagrits</t>
  </si>
  <si>
    <t>Maimu Laupa</t>
  </si>
  <si>
    <t>Väino Nurms</t>
  </si>
  <si>
    <t>Continental</t>
  </si>
  <si>
    <t>Uss</t>
  </si>
  <si>
    <t>Mare Laide</t>
  </si>
  <si>
    <t>Endla Antsve</t>
  </si>
  <si>
    <t>Kaido Antsve</t>
  </si>
  <si>
    <t>Tiit Palk</t>
  </si>
  <si>
    <t>Vanalinna Bowling</t>
  </si>
  <si>
    <t>Krete Ledis</t>
  </si>
  <si>
    <t>Reimo Nebokat</t>
  </si>
  <si>
    <t>LÄÄNEMAA VÕISTKONDLIKUD MEISTRIVÕISTLUSED  2012.</t>
  </si>
  <si>
    <t>Eelvõistlus</t>
  </si>
  <si>
    <t>Finaal I ring</t>
  </si>
  <si>
    <t>2 koht</t>
  </si>
  <si>
    <t>3 koht</t>
  </si>
  <si>
    <t>Naised</t>
  </si>
  <si>
    <t>Eelv</t>
  </si>
  <si>
    <t>B</t>
  </si>
  <si>
    <t>Mehed</t>
  </si>
  <si>
    <t>Uku Kollom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</si>
</sst>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0"/>
      <name val="Arial"/>
      <family val="2"/>
    </font>
    <font>
      <sz val="13"/>
      <name val="Arial"/>
      <family val="2"/>
    </font>
    <font>
      <sz val="14"/>
      <color indexed="12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3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3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0" fillId="24" borderId="5" applyNumberFormat="0" applyFont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0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52" fillId="0" borderId="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1" fontId="55" fillId="0" borderId="0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E3" sqref="E3"/>
    </sheetView>
  </sheetViews>
  <sheetFormatPr defaultColWidth="11.57421875" defaultRowHeight="12.75"/>
  <cols>
    <col min="1" max="1" width="9.8515625" style="1" customWidth="1"/>
    <col min="2" max="2" width="28.421875" style="0" customWidth="1"/>
    <col min="3" max="7" width="11.421875" style="0" customWidth="1"/>
    <col min="8" max="8" width="11.421875" style="2" customWidth="1"/>
  </cols>
  <sheetData>
    <row r="1" spans="1:2" ht="18">
      <c r="A1" s="3"/>
      <c r="B1" s="4" t="s">
        <v>24</v>
      </c>
    </row>
    <row r="2" spans="1:8" ht="16.5">
      <c r="A2" s="3"/>
      <c r="B2" s="15" t="s">
        <v>25</v>
      </c>
      <c r="C2" s="6">
        <v>1</v>
      </c>
      <c r="D2" s="6">
        <v>2</v>
      </c>
      <c r="E2" s="6">
        <v>3</v>
      </c>
      <c r="F2" s="6">
        <v>4</v>
      </c>
      <c r="G2" s="6" t="s">
        <v>1</v>
      </c>
      <c r="H2" s="7" t="s">
        <v>2</v>
      </c>
    </row>
    <row r="3" spans="1:8" ht="16.5">
      <c r="A3" s="8">
        <v>1</v>
      </c>
      <c r="B3" s="9" t="s">
        <v>16</v>
      </c>
      <c r="C3" s="10">
        <f>SUM(C4:C6)</f>
        <v>520</v>
      </c>
      <c r="D3" s="10">
        <f>SUM(D4:D6)</f>
        <v>454</v>
      </c>
      <c r="E3" s="10">
        <f>SUM(E4:E6)</f>
        <v>593</v>
      </c>
      <c r="F3" s="10">
        <f>SUM(F4:F6)</f>
        <v>481</v>
      </c>
      <c r="G3" s="11">
        <f aca="true" t="shared" si="0" ref="G3:G14">SUM(C3:F3)</f>
        <v>2048</v>
      </c>
      <c r="H3" s="7">
        <f aca="true" t="shared" si="1" ref="H3:H14">AVERAGE(C3:F3)</f>
        <v>512</v>
      </c>
    </row>
    <row r="4" spans="1:8" ht="16.5">
      <c r="A4" s="9"/>
      <c r="B4" s="12" t="s">
        <v>17</v>
      </c>
      <c r="C4" s="5">
        <v>125</v>
      </c>
      <c r="D4" s="6">
        <v>146</v>
      </c>
      <c r="E4" s="6">
        <v>179</v>
      </c>
      <c r="F4" s="6">
        <v>118</v>
      </c>
      <c r="G4" s="6">
        <f t="shared" si="0"/>
        <v>568</v>
      </c>
      <c r="H4" s="7">
        <f t="shared" si="1"/>
        <v>142</v>
      </c>
    </row>
    <row r="5" spans="1:8" ht="16.5">
      <c r="A5" s="9"/>
      <c r="B5" s="12" t="s">
        <v>4</v>
      </c>
      <c r="C5" s="5">
        <v>207</v>
      </c>
      <c r="D5" s="6">
        <v>117</v>
      </c>
      <c r="E5" s="6">
        <v>213</v>
      </c>
      <c r="F5" s="6">
        <v>158</v>
      </c>
      <c r="G5" s="6">
        <f t="shared" si="0"/>
        <v>695</v>
      </c>
      <c r="H5" s="7">
        <f t="shared" si="1"/>
        <v>173.75</v>
      </c>
    </row>
    <row r="6" spans="1:8" ht="16.5">
      <c r="A6" s="9"/>
      <c r="B6" s="12" t="s">
        <v>5</v>
      </c>
      <c r="C6" s="5">
        <v>188</v>
      </c>
      <c r="D6" s="6">
        <v>191</v>
      </c>
      <c r="E6" s="6">
        <v>201</v>
      </c>
      <c r="F6" s="6">
        <v>205</v>
      </c>
      <c r="G6" s="6">
        <f t="shared" si="0"/>
        <v>785</v>
      </c>
      <c r="H6" s="7">
        <f t="shared" si="1"/>
        <v>196.25</v>
      </c>
    </row>
    <row r="7" spans="1:8" ht="16.5">
      <c r="A7" s="9">
        <v>2</v>
      </c>
      <c r="B7" s="9" t="s">
        <v>21</v>
      </c>
      <c r="C7" s="10">
        <f>SUM(C8:C10)</f>
        <v>507</v>
      </c>
      <c r="D7" s="10">
        <f>SUM(D8:D10)</f>
        <v>528</v>
      </c>
      <c r="E7" s="10">
        <f>SUM(E8:E10)</f>
        <v>511</v>
      </c>
      <c r="F7" s="10">
        <f>SUM(F8:F10)</f>
        <v>483</v>
      </c>
      <c r="G7" s="11">
        <f t="shared" si="0"/>
        <v>2029</v>
      </c>
      <c r="H7" s="7">
        <f t="shared" si="1"/>
        <v>507.25</v>
      </c>
    </row>
    <row r="8" spans="1:8" ht="16.5">
      <c r="A8" s="9"/>
      <c r="B8" s="12" t="s">
        <v>22</v>
      </c>
      <c r="C8" s="5">
        <v>130</v>
      </c>
      <c r="D8" s="6">
        <v>167</v>
      </c>
      <c r="E8" s="6">
        <v>113</v>
      </c>
      <c r="F8" s="6">
        <v>127</v>
      </c>
      <c r="G8" s="6">
        <f t="shared" si="0"/>
        <v>537</v>
      </c>
      <c r="H8" s="7">
        <f t="shared" si="1"/>
        <v>134.25</v>
      </c>
    </row>
    <row r="9" spans="1:9" ht="16.5">
      <c r="A9" s="9"/>
      <c r="B9" s="12" t="s">
        <v>23</v>
      </c>
      <c r="C9" s="5">
        <v>178</v>
      </c>
      <c r="D9" s="6">
        <v>161</v>
      </c>
      <c r="E9" s="6">
        <v>204</v>
      </c>
      <c r="F9" s="6">
        <v>192</v>
      </c>
      <c r="G9" s="6">
        <f t="shared" si="0"/>
        <v>735</v>
      </c>
      <c r="H9" s="7">
        <f t="shared" si="1"/>
        <v>183.75</v>
      </c>
      <c r="I9" s="12"/>
    </row>
    <row r="10" spans="1:8" ht="16.5">
      <c r="A10" s="9"/>
      <c r="B10" s="12" t="s">
        <v>6</v>
      </c>
      <c r="C10" s="5">
        <v>199</v>
      </c>
      <c r="D10" s="6">
        <v>200</v>
      </c>
      <c r="E10" s="6">
        <v>194</v>
      </c>
      <c r="F10" s="6">
        <v>164</v>
      </c>
      <c r="G10" s="6">
        <f t="shared" si="0"/>
        <v>757</v>
      </c>
      <c r="H10" s="7">
        <f t="shared" si="1"/>
        <v>189.25</v>
      </c>
    </row>
    <row r="11" spans="1:8" ht="16.5">
      <c r="A11" s="9">
        <v>3</v>
      </c>
      <c r="B11" s="9" t="s">
        <v>15</v>
      </c>
      <c r="C11" s="10">
        <f>SUM(C12:C14)</f>
        <v>469</v>
      </c>
      <c r="D11" s="10">
        <f>SUM(D12:D14)</f>
        <v>495</v>
      </c>
      <c r="E11" s="10">
        <f>SUM(E12:E14)</f>
        <v>494</v>
      </c>
      <c r="F11" s="10">
        <f>SUM(F12:F14)</f>
        <v>486</v>
      </c>
      <c r="G11" s="11">
        <f t="shared" si="0"/>
        <v>1944</v>
      </c>
      <c r="H11" s="7">
        <f t="shared" si="1"/>
        <v>486</v>
      </c>
    </row>
    <row r="12" spans="1:10" ht="16.5">
      <c r="A12" s="9"/>
      <c r="B12" s="12" t="s">
        <v>18</v>
      </c>
      <c r="C12" s="5">
        <v>140</v>
      </c>
      <c r="D12" s="6">
        <v>158</v>
      </c>
      <c r="E12" s="6">
        <v>146</v>
      </c>
      <c r="F12" s="6">
        <v>145</v>
      </c>
      <c r="G12" s="6">
        <f t="shared" si="0"/>
        <v>589</v>
      </c>
      <c r="H12" s="7">
        <f t="shared" si="1"/>
        <v>147.25</v>
      </c>
      <c r="J12" s="12"/>
    </row>
    <row r="13" spans="1:8" ht="16.5">
      <c r="A13" s="9"/>
      <c r="B13" s="12" t="s">
        <v>20</v>
      </c>
      <c r="C13" s="12">
        <v>150</v>
      </c>
      <c r="D13" s="6">
        <v>175</v>
      </c>
      <c r="E13" s="6">
        <v>185</v>
      </c>
      <c r="F13" s="6">
        <v>152</v>
      </c>
      <c r="G13" s="6">
        <f t="shared" si="0"/>
        <v>662</v>
      </c>
      <c r="H13" s="7">
        <f t="shared" si="1"/>
        <v>165.5</v>
      </c>
    </row>
    <row r="14" spans="1:8" ht="16.5">
      <c r="A14" s="36"/>
      <c r="B14" s="37" t="s">
        <v>19</v>
      </c>
      <c r="C14" s="38">
        <v>179</v>
      </c>
      <c r="D14" s="39">
        <v>162</v>
      </c>
      <c r="E14" s="39">
        <v>163</v>
      </c>
      <c r="F14" s="39">
        <v>189</v>
      </c>
      <c r="G14" s="39">
        <f t="shared" si="0"/>
        <v>693</v>
      </c>
      <c r="H14" s="40">
        <f t="shared" si="1"/>
        <v>173.25</v>
      </c>
    </row>
    <row r="15" spans="1:8" ht="16.5">
      <c r="A15" s="9">
        <v>4</v>
      </c>
      <c r="B15" s="9" t="s">
        <v>7</v>
      </c>
      <c r="C15" s="10">
        <f>SUM(C16:C18)</f>
        <v>442</v>
      </c>
      <c r="D15" s="10">
        <f>SUM(D16:D18)</f>
        <v>469</v>
      </c>
      <c r="E15" s="10">
        <f>SUM(E16:E18)</f>
        <v>533</v>
      </c>
      <c r="F15" s="10">
        <f>SUM(F16:F18)</f>
        <v>494</v>
      </c>
      <c r="G15" s="11">
        <f aca="true" t="shared" si="2" ref="G15:G22">SUM(C15:F15)</f>
        <v>1938</v>
      </c>
      <c r="H15" s="7">
        <f aca="true" t="shared" si="3" ref="H15:H22">AVERAGE(C15:F15)</f>
        <v>484.5</v>
      </c>
    </row>
    <row r="16" spans="1:8" ht="16.5">
      <c r="A16" s="9"/>
      <c r="B16" s="12" t="s">
        <v>9</v>
      </c>
      <c r="C16" s="5">
        <v>155</v>
      </c>
      <c r="D16" s="6">
        <v>177</v>
      </c>
      <c r="E16" s="6">
        <v>188</v>
      </c>
      <c r="F16" s="6">
        <v>164</v>
      </c>
      <c r="G16" s="6">
        <f t="shared" si="2"/>
        <v>684</v>
      </c>
      <c r="H16" s="7">
        <f t="shared" si="3"/>
        <v>171</v>
      </c>
    </row>
    <row r="17" spans="1:8" ht="16.5">
      <c r="A17" s="9"/>
      <c r="B17" s="13" t="s">
        <v>8</v>
      </c>
      <c r="C17" s="5">
        <v>170</v>
      </c>
      <c r="D17" s="6">
        <v>143</v>
      </c>
      <c r="E17" s="6">
        <v>159</v>
      </c>
      <c r="F17" s="6">
        <v>131</v>
      </c>
      <c r="G17" s="6">
        <f t="shared" si="2"/>
        <v>603</v>
      </c>
      <c r="H17" s="7">
        <f t="shared" si="3"/>
        <v>150.75</v>
      </c>
    </row>
    <row r="18" spans="1:8" ht="16.5">
      <c r="A18" s="9"/>
      <c r="B18" s="12" t="s">
        <v>10</v>
      </c>
      <c r="C18" s="5">
        <v>117</v>
      </c>
      <c r="D18" s="6">
        <v>149</v>
      </c>
      <c r="E18" s="6">
        <v>186</v>
      </c>
      <c r="F18" s="6">
        <v>199</v>
      </c>
      <c r="G18" s="6">
        <f t="shared" si="2"/>
        <v>651</v>
      </c>
      <c r="H18" s="7">
        <f t="shared" si="3"/>
        <v>162.75</v>
      </c>
    </row>
    <row r="19" spans="1:8" ht="16.5">
      <c r="A19" s="9">
        <v>5</v>
      </c>
      <c r="B19" s="9" t="s">
        <v>11</v>
      </c>
      <c r="C19" s="10">
        <f>SUM(C20:C22)</f>
        <v>431</v>
      </c>
      <c r="D19" s="10">
        <f>SUM(D20:D22)</f>
        <v>527</v>
      </c>
      <c r="E19" s="10">
        <f>SUM(E20:E22)</f>
        <v>507</v>
      </c>
      <c r="F19" s="10">
        <f>SUM(F20:F22)</f>
        <v>471</v>
      </c>
      <c r="G19" s="11">
        <f t="shared" si="2"/>
        <v>1936</v>
      </c>
      <c r="H19" s="7">
        <f t="shared" si="3"/>
        <v>484</v>
      </c>
    </row>
    <row r="20" spans="1:8" ht="16.5">
      <c r="A20" s="9"/>
      <c r="B20" s="12" t="s">
        <v>13</v>
      </c>
      <c r="C20" s="5">
        <v>133</v>
      </c>
      <c r="D20" s="6">
        <v>168</v>
      </c>
      <c r="E20" s="6">
        <v>169</v>
      </c>
      <c r="F20" s="6">
        <v>152</v>
      </c>
      <c r="G20" s="6">
        <f t="shared" si="2"/>
        <v>622</v>
      </c>
      <c r="H20" s="7">
        <f t="shared" si="3"/>
        <v>155.5</v>
      </c>
    </row>
    <row r="21" spans="1:8" ht="16.5">
      <c r="A21" s="9"/>
      <c r="B21" s="12" t="s">
        <v>12</v>
      </c>
      <c r="C21" s="5">
        <v>159</v>
      </c>
      <c r="D21" s="6">
        <v>188</v>
      </c>
      <c r="E21" s="6">
        <v>151</v>
      </c>
      <c r="F21" s="6">
        <v>170</v>
      </c>
      <c r="G21" s="6">
        <f t="shared" si="2"/>
        <v>668</v>
      </c>
      <c r="H21" s="7">
        <f t="shared" si="3"/>
        <v>167</v>
      </c>
    </row>
    <row r="22" spans="1:8" ht="16.5">
      <c r="A22" s="9"/>
      <c r="B22" s="12" t="s">
        <v>14</v>
      </c>
      <c r="C22" s="5">
        <v>139</v>
      </c>
      <c r="D22" s="6">
        <v>171</v>
      </c>
      <c r="E22" s="6">
        <v>187</v>
      </c>
      <c r="F22" s="6">
        <v>149</v>
      </c>
      <c r="G22" s="6">
        <f t="shared" si="2"/>
        <v>646</v>
      </c>
      <c r="H22" s="7">
        <f t="shared" si="3"/>
        <v>161.5</v>
      </c>
    </row>
    <row r="23" spans="1:3" ht="16.5">
      <c r="A23" s="3"/>
      <c r="B23" s="3" t="s">
        <v>26</v>
      </c>
      <c r="C23" s="14"/>
    </row>
    <row r="24" spans="1:5" ht="16.5">
      <c r="A24" s="3"/>
      <c r="B24" s="9" t="s">
        <v>21</v>
      </c>
      <c r="C24" s="16">
        <f>SUM(C25:C27)</f>
        <v>524</v>
      </c>
      <c r="D24" s="11"/>
      <c r="E24" s="7"/>
    </row>
    <row r="25" spans="1:5" ht="16.5">
      <c r="A25" s="3"/>
      <c r="B25" s="12" t="s">
        <v>22</v>
      </c>
      <c r="C25" s="6">
        <v>168</v>
      </c>
      <c r="D25" s="6"/>
      <c r="E25" s="7"/>
    </row>
    <row r="26" spans="1:5" ht="16.5">
      <c r="A26" s="3"/>
      <c r="B26" s="12" t="s">
        <v>23</v>
      </c>
      <c r="C26" s="6">
        <v>193</v>
      </c>
      <c r="D26" s="6"/>
      <c r="E26" s="7"/>
    </row>
    <row r="27" spans="1:5" ht="16.5">
      <c r="A27" s="3"/>
      <c r="B27" s="12" t="s">
        <v>6</v>
      </c>
      <c r="C27" s="6">
        <v>163</v>
      </c>
      <c r="D27" s="6"/>
      <c r="E27" s="7"/>
    </row>
    <row r="28" spans="1:3" ht="16.5">
      <c r="A28" s="3" t="s">
        <v>28</v>
      </c>
      <c r="B28" s="9" t="s">
        <v>15</v>
      </c>
      <c r="C28" s="14">
        <f>SUM(C29:C31)</f>
        <v>523</v>
      </c>
    </row>
    <row r="29" spans="1:3" ht="16.5">
      <c r="A29" s="3"/>
      <c r="B29" s="12" t="s">
        <v>18</v>
      </c>
      <c r="C29" s="14">
        <v>165</v>
      </c>
    </row>
    <row r="30" spans="2:3" ht="12.75">
      <c r="B30" s="12" t="s">
        <v>20</v>
      </c>
      <c r="C30" s="6">
        <v>165</v>
      </c>
    </row>
    <row r="31" spans="2:3" ht="12.75">
      <c r="B31" s="12" t="s">
        <v>19</v>
      </c>
      <c r="C31" s="6">
        <v>193</v>
      </c>
    </row>
    <row r="32" ht="16.5">
      <c r="B32" s="3" t="s">
        <v>26</v>
      </c>
    </row>
    <row r="33" spans="1:3" ht="16.5">
      <c r="A33" s="18" t="s">
        <v>27</v>
      </c>
      <c r="B33" s="9" t="s">
        <v>16</v>
      </c>
      <c r="C33" s="14">
        <f>SUM(C34:C36)</f>
        <v>491</v>
      </c>
    </row>
    <row r="34" spans="2:3" ht="12.75">
      <c r="B34" s="12" t="s">
        <v>17</v>
      </c>
      <c r="C34" s="6">
        <v>133</v>
      </c>
    </row>
    <row r="35" spans="2:3" ht="12.75">
      <c r="B35" s="12" t="s">
        <v>4</v>
      </c>
      <c r="C35" s="6">
        <v>167</v>
      </c>
    </row>
    <row r="36" spans="2:3" ht="12.75">
      <c r="B36" s="12" t="s">
        <v>5</v>
      </c>
      <c r="C36" s="6">
        <v>191</v>
      </c>
    </row>
    <row r="37" spans="1:3" ht="16.5">
      <c r="A37" s="19" t="s">
        <v>3</v>
      </c>
      <c r="B37" s="34" t="s">
        <v>21</v>
      </c>
      <c r="C37" s="16">
        <f>SUM(C38:C40)</f>
        <v>500</v>
      </c>
    </row>
    <row r="38" spans="2:3" ht="12.75">
      <c r="B38" s="35" t="s">
        <v>22</v>
      </c>
      <c r="C38" s="17">
        <v>133</v>
      </c>
    </row>
    <row r="39" spans="2:3" ht="12.75">
      <c r="B39" s="35" t="s">
        <v>23</v>
      </c>
      <c r="C39" s="17">
        <v>197</v>
      </c>
    </row>
    <row r="40" spans="2:3" ht="12.75">
      <c r="B40" s="35" t="s">
        <v>6</v>
      </c>
      <c r="C40" s="17">
        <v>170</v>
      </c>
    </row>
    <row r="44" ht="16.5">
      <c r="B44" s="9"/>
    </row>
    <row r="45" ht="12.75">
      <c r="B45" s="12"/>
    </row>
    <row r="46" ht="12.75">
      <c r="B46" s="12"/>
    </row>
    <row r="47" ht="12.75">
      <c r="B47" s="12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Roman,Harilik"&amp;12&amp;A</oddHeader>
    <oddFooter>&amp;C&amp;"Times New Roman,Harilik"&amp;12Lehekülg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C16" sqref="C16"/>
    </sheetView>
  </sheetViews>
  <sheetFormatPr defaultColWidth="11.7109375" defaultRowHeight="12.75"/>
  <cols>
    <col min="1" max="1" width="10.421875" style="1" customWidth="1"/>
    <col min="2" max="2" width="17.140625" style="0" customWidth="1"/>
    <col min="3" max="3" width="8.421875" style="0" customWidth="1"/>
    <col min="4" max="4" width="5.57421875" style="1" customWidth="1"/>
    <col min="5" max="5" width="3.7109375" style="1" customWidth="1"/>
    <col min="6" max="6" width="5.57421875" style="1" customWidth="1"/>
    <col min="7" max="7" width="3.7109375" style="1" customWidth="1"/>
    <col min="8" max="8" width="5.57421875" style="1" customWidth="1"/>
    <col min="9" max="9" width="3.7109375" style="1" customWidth="1"/>
    <col min="10" max="10" width="6.28125" style="1" customWidth="1"/>
    <col min="11" max="11" width="6.57421875" style="1" customWidth="1"/>
    <col min="12" max="12" width="6.57421875" style="20" customWidth="1"/>
    <col min="13" max="13" width="5.421875" style="0" customWidth="1"/>
    <col min="14" max="14" width="8.28125" style="21" customWidth="1"/>
    <col min="15" max="15" width="7.8515625" style="21" customWidth="1"/>
    <col min="16" max="16" width="8.28125" style="21" customWidth="1"/>
  </cols>
  <sheetData>
    <row r="1" ht="18">
      <c r="B1" s="4" t="s">
        <v>24</v>
      </c>
    </row>
    <row r="2" ht="18">
      <c r="B2" s="4"/>
    </row>
    <row r="3" spans="1:16" ht="12.75">
      <c r="A3" s="1" t="s">
        <v>29</v>
      </c>
      <c r="B3" t="s">
        <v>0</v>
      </c>
      <c r="C3" s="6" t="s">
        <v>30</v>
      </c>
      <c r="D3" s="1">
        <v>1</v>
      </c>
      <c r="E3" s="1" t="s">
        <v>31</v>
      </c>
      <c r="F3" s="1">
        <v>2</v>
      </c>
      <c r="G3" s="1" t="s">
        <v>31</v>
      </c>
      <c r="H3" s="1">
        <v>3</v>
      </c>
      <c r="I3" s="1" t="s">
        <v>31</v>
      </c>
      <c r="J3" s="1" t="s">
        <v>1</v>
      </c>
      <c r="K3" s="1" t="s">
        <v>1</v>
      </c>
      <c r="L3" s="20" t="s">
        <v>2</v>
      </c>
      <c r="N3" s="22"/>
      <c r="O3" s="22"/>
      <c r="P3" s="22"/>
    </row>
    <row r="4" spans="1:12" ht="12.75">
      <c r="A4" s="23" t="s">
        <v>3</v>
      </c>
      <c r="B4" s="33" t="s">
        <v>18</v>
      </c>
      <c r="C4" s="25">
        <v>918</v>
      </c>
      <c r="D4" s="25">
        <v>158</v>
      </c>
      <c r="E4" s="25">
        <v>30</v>
      </c>
      <c r="F4" s="25"/>
      <c r="G4" s="25"/>
      <c r="H4" s="25"/>
      <c r="I4" s="25"/>
      <c r="J4" s="26">
        <f>SUM(C4:I4)</f>
        <v>1106</v>
      </c>
      <c r="K4" s="25">
        <f>D4+F4+H4+C4</f>
        <v>1076</v>
      </c>
      <c r="L4" s="27">
        <f>K4/7</f>
        <v>153.71428571428572</v>
      </c>
    </row>
    <row r="5" spans="1:13" ht="12.75">
      <c r="A5" s="26">
        <v>2</v>
      </c>
      <c r="B5" s="24" t="s">
        <v>13</v>
      </c>
      <c r="C5" s="25">
        <v>864</v>
      </c>
      <c r="D5" s="25">
        <v>157</v>
      </c>
      <c r="E5" s="25"/>
      <c r="F5" s="25"/>
      <c r="G5" s="25"/>
      <c r="H5" s="25"/>
      <c r="I5" s="25"/>
      <c r="J5" s="26">
        <f>SUM(C5:I5)</f>
        <v>1021</v>
      </c>
      <c r="K5" s="25">
        <f>D5+F5+H5+C5</f>
        <v>1021</v>
      </c>
      <c r="L5" s="27">
        <f>K5/7</f>
        <v>145.85714285714286</v>
      </c>
      <c r="M5" s="28">
        <f>J5-J4</f>
        <v>-85</v>
      </c>
    </row>
    <row r="6" spans="1:13" ht="12.75">
      <c r="A6" s="26"/>
      <c r="B6" s="29"/>
      <c r="C6" s="25"/>
      <c r="D6" s="25"/>
      <c r="E6" s="25"/>
      <c r="F6" s="25"/>
      <c r="G6" s="25"/>
      <c r="H6" s="25"/>
      <c r="I6" s="25"/>
      <c r="J6" s="26"/>
      <c r="K6" s="25"/>
      <c r="L6" s="27"/>
      <c r="M6" s="28"/>
    </row>
    <row r="7" spans="1:13" ht="12.75">
      <c r="A7" s="26"/>
      <c r="B7" s="24"/>
      <c r="C7" s="25"/>
      <c r="D7" s="25"/>
      <c r="E7" s="25"/>
      <c r="F7" s="25"/>
      <c r="G7" s="25"/>
      <c r="H7" s="25"/>
      <c r="I7" s="25"/>
      <c r="J7" s="26"/>
      <c r="K7" s="25"/>
      <c r="L7" s="27"/>
      <c r="M7" s="28"/>
    </row>
    <row r="8" spans="1:13" ht="12.75">
      <c r="A8" s="26"/>
      <c r="B8" s="29"/>
      <c r="C8" s="25"/>
      <c r="D8" s="25"/>
      <c r="E8" s="25"/>
      <c r="F8" s="25"/>
      <c r="G8" s="25"/>
      <c r="H8" s="25"/>
      <c r="I8" s="25"/>
      <c r="J8" s="26"/>
      <c r="K8" s="25"/>
      <c r="L8" s="27"/>
      <c r="M8" s="28"/>
    </row>
    <row r="9" spans="1:16" ht="12.75">
      <c r="A9" s="1" t="s">
        <v>32</v>
      </c>
      <c r="B9" t="s">
        <v>0</v>
      </c>
      <c r="C9" s="6" t="s">
        <v>30</v>
      </c>
      <c r="D9" s="1">
        <v>1</v>
      </c>
      <c r="E9" s="1" t="s">
        <v>31</v>
      </c>
      <c r="F9" s="1">
        <v>2</v>
      </c>
      <c r="G9" s="1" t="s">
        <v>31</v>
      </c>
      <c r="H9" s="1">
        <v>3</v>
      </c>
      <c r="I9" s="1" t="s">
        <v>31</v>
      </c>
      <c r="J9" s="1">
        <v>4</v>
      </c>
      <c r="K9" s="1" t="s">
        <v>31</v>
      </c>
      <c r="L9" s="1">
        <v>5</v>
      </c>
      <c r="M9" s="1" t="s">
        <v>31</v>
      </c>
      <c r="N9" s="1" t="s">
        <v>1</v>
      </c>
      <c r="O9" s="1" t="s">
        <v>1</v>
      </c>
      <c r="P9" s="20" t="s">
        <v>2</v>
      </c>
    </row>
    <row r="10" spans="1:16" ht="12.75">
      <c r="A10" s="23" t="s">
        <v>3</v>
      </c>
      <c r="B10" s="32" t="s">
        <v>6</v>
      </c>
      <c r="C10" s="25">
        <v>1228</v>
      </c>
      <c r="D10" s="25">
        <v>176</v>
      </c>
      <c r="E10" s="25"/>
      <c r="F10" s="25">
        <v>185</v>
      </c>
      <c r="G10" s="25">
        <v>30</v>
      </c>
      <c r="H10" s="25">
        <v>170</v>
      </c>
      <c r="I10" s="25">
        <v>30</v>
      </c>
      <c r="J10" s="25">
        <v>215</v>
      </c>
      <c r="K10" s="25">
        <v>30</v>
      </c>
      <c r="L10" s="25">
        <v>165</v>
      </c>
      <c r="M10" s="25"/>
      <c r="N10" s="26">
        <f aca="true" t="shared" si="0" ref="N10:N15">SUM(C10:M10)</f>
        <v>2229</v>
      </c>
      <c r="O10" s="25">
        <f aca="true" t="shared" si="1" ref="O10:O15">D10+F10+H10+J10+L10+C10</f>
        <v>2139</v>
      </c>
      <c r="P10" s="27">
        <f aca="true" t="shared" si="2" ref="P10:P15">O10/11</f>
        <v>194.45454545454547</v>
      </c>
    </row>
    <row r="11" spans="1:16" ht="12.75">
      <c r="A11" s="26">
        <v>2</v>
      </c>
      <c r="B11" s="30" t="s">
        <v>14</v>
      </c>
      <c r="C11" s="25">
        <v>1045</v>
      </c>
      <c r="D11" s="25">
        <v>189</v>
      </c>
      <c r="E11" s="25">
        <v>30</v>
      </c>
      <c r="F11" s="25">
        <v>163</v>
      </c>
      <c r="G11" s="25">
        <v>30</v>
      </c>
      <c r="H11" s="25">
        <v>186</v>
      </c>
      <c r="I11" s="25">
        <v>30</v>
      </c>
      <c r="J11" s="25">
        <v>190</v>
      </c>
      <c r="K11" s="25">
        <v>30</v>
      </c>
      <c r="L11" s="25">
        <v>167</v>
      </c>
      <c r="M11" s="25">
        <v>30</v>
      </c>
      <c r="N11" s="26">
        <f t="shared" si="0"/>
        <v>2090</v>
      </c>
      <c r="O11" s="25">
        <f t="shared" si="1"/>
        <v>1940</v>
      </c>
      <c r="P11" s="27">
        <f t="shared" si="2"/>
        <v>176.36363636363637</v>
      </c>
    </row>
    <row r="12" spans="1:16" ht="12.75">
      <c r="A12" s="26">
        <v>3</v>
      </c>
      <c r="B12" s="30" t="s">
        <v>20</v>
      </c>
      <c r="C12" s="25">
        <v>1012</v>
      </c>
      <c r="D12" s="25">
        <v>175</v>
      </c>
      <c r="E12" s="25"/>
      <c r="F12" s="25">
        <v>147</v>
      </c>
      <c r="G12" s="25"/>
      <c r="H12" s="25">
        <v>212</v>
      </c>
      <c r="I12" s="25">
        <v>30</v>
      </c>
      <c r="J12" s="25">
        <v>197</v>
      </c>
      <c r="K12" s="25">
        <v>30</v>
      </c>
      <c r="L12" s="25">
        <v>211</v>
      </c>
      <c r="M12" s="25">
        <v>30</v>
      </c>
      <c r="N12" s="26">
        <f t="shared" si="0"/>
        <v>2044</v>
      </c>
      <c r="O12" s="25">
        <f t="shared" si="1"/>
        <v>1954</v>
      </c>
      <c r="P12" s="27">
        <f t="shared" si="2"/>
        <v>177.63636363636363</v>
      </c>
    </row>
    <row r="13" spans="1:16" ht="12.75">
      <c r="A13" s="25">
        <v>4</v>
      </c>
      <c r="B13" s="30" t="s">
        <v>19</v>
      </c>
      <c r="C13" s="25">
        <v>1027</v>
      </c>
      <c r="D13" s="25">
        <v>165</v>
      </c>
      <c r="E13" s="25">
        <v>30</v>
      </c>
      <c r="F13" s="25">
        <v>132</v>
      </c>
      <c r="G13" s="25"/>
      <c r="H13" s="25">
        <v>211</v>
      </c>
      <c r="I13" s="25"/>
      <c r="J13" s="25">
        <v>188</v>
      </c>
      <c r="K13" s="25"/>
      <c r="L13" s="25">
        <v>203</v>
      </c>
      <c r="M13" s="25">
        <v>30</v>
      </c>
      <c r="N13" s="26">
        <f t="shared" si="0"/>
        <v>1986</v>
      </c>
      <c r="O13" s="25">
        <f t="shared" si="1"/>
        <v>1926</v>
      </c>
      <c r="P13" s="27">
        <f t="shared" si="2"/>
        <v>175.0909090909091</v>
      </c>
    </row>
    <row r="14" spans="1:16" ht="12.75">
      <c r="A14" s="25">
        <v>5</v>
      </c>
      <c r="B14" s="30" t="s">
        <v>12</v>
      </c>
      <c r="C14" s="25">
        <v>997</v>
      </c>
      <c r="D14" s="25">
        <v>181</v>
      </c>
      <c r="E14" s="25">
        <v>30</v>
      </c>
      <c r="F14" s="25">
        <v>127</v>
      </c>
      <c r="G14" s="25"/>
      <c r="H14" s="25">
        <v>150</v>
      </c>
      <c r="I14" s="25"/>
      <c r="J14" s="25">
        <v>153</v>
      </c>
      <c r="K14" s="25"/>
      <c r="L14" s="25">
        <v>142</v>
      </c>
      <c r="M14" s="25"/>
      <c r="N14" s="26">
        <f t="shared" si="0"/>
        <v>1780</v>
      </c>
      <c r="O14" s="25">
        <f t="shared" si="1"/>
        <v>1750</v>
      </c>
      <c r="P14" s="27">
        <f t="shared" si="2"/>
        <v>159.0909090909091</v>
      </c>
    </row>
    <row r="15" spans="1:16" ht="12.75">
      <c r="A15" s="25">
        <v>6</v>
      </c>
      <c r="B15" s="31" t="s">
        <v>5</v>
      </c>
      <c r="C15" s="25">
        <v>1013</v>
      </c>
      <c r="D15" s="25">
        <v>155</v>
      </c>
      <c r="E15" s="25"/>
      <c r="F15" s="25">
        <v>139</v>
      </c>
      <c r="G15" s="25">
        <v>30</v>
      </c>
      <c r="H15" s="25">
        <v>125</v>
      </c>
      <c r="I15" s="25"/>
      <c r="J15" s="25">
        <v>121</v>
      </c>
      <c r="K15" s="25"/>
      <c r="L15" s="25">
        <v>129</v>
      </c>
      <c r="M15" s="25"/>
      <c r="N15" s="26">
        <f t="shared" si="0"/>
        <v>1712</v>
      </c>
      <c r="O15" s="25">
        <f t="shared" si="1"/>
        <v>1682</v>
      </c>
      <c r="P15" s="27">
        <f t="shared" si="2"/>
        <v>152.9090909090909</v>
      </c>
    </row>
    <row r="16" spans="1:13" ht="12.75">
      <c r="A16" s="25">
        <v>7</v>
      </c>
      <c r="B16" s="30" t="s">
        <v>33</v>
      </c>
      <c r="C16" s="25">
        <v>941</v>
      </c>
      <c r="D16" s="25"/>
      <c r="E16" s="25"/>
      <c r="F16" s="25"/>
      <c r="G16" s="25"/>
      <c r="H16" s="25"/>
      <c r="I16" s="25"/>
      <c r="J16" s="26"/>
      <c r="K16" s="25"/>
      <c r="L16" s="27"/>
      <c r="M16" s="28"/>
    </row>
  </sheetData>
  <sheetProtection/>
  <printOptions horizontalCentered="1"/>
  <pageMargins left="0.31527777777777777" right="0.31527777777777777" top="0.5805555555555555" bottom="0.5805555555555555" header="0.31527777777777777" footer="0.31527777777777777"/>
  <pageSetup horizontalDpi="300" verticalDpi="300" orientation="landscape" paperSize="9" scale="150"/>
  <headerFooter alignWithMargins="0">
    <oddHeader>&amp;C&amp;"Times New Roman,Harilik"&amp;12&amp;A</oddHeader>
    <oddFooter>&amp;C&amp;"Times New Roman,Harilik"&amp;12Lehekülg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Ülle</dc:creator>
  <cp:keywords/>
  <dc:description/>
  <cp:lastModifiedBy>Ülle</cp:lastModifiedBy>
  <cp:lastPrinted>2010-04-07T09:38:52Z</cp:lastPrinted>
  <dcterms:created xsi:type="dcterms:W3CDTF">2009-03-17T10:04:58Z</dcterms:created>
  <dcterms:modified xsi:type="dcterms:W3CDTF">2012-05-30T16:58:04Z</dcterms:modified>
  <cp:category/>
  <cp:version/>
  <cp:contentType/>
  <cp:contentStatus/>
  <cp:revision>1</cp:revision>
</cp:coreProperties>
</file>